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jeljeni diskovi\Računovodstvo\Financijski plan 2026\"/>
    </mc:Choice>
  </mc:AlternateContent>
  <xr:revisionPtr revIDLastSave="0" documentId="13_ncr:1_{00EBC4BA-9418-44F6-9CF0-015DFA28BCF3}" xr6:coauthVersionLast="37" xr6:coauthVersionMax="37" xr10:uidLastSave="{00000000-0000-0000-0000-000000000000}"/>
  <bookViews>
    <workbookView xWindow="0" yWindow="0" windowWidth="14280" windowHeight="10590" firstSheet="2" activeTab="6" xr2:uid="{00000000-000D-0000-FFFF-FFFF00000000}"/>
  </bookViews>
  <sheets>
    <sheet name="Sažetak" sheetId="7" r:id="rId1"/>
    <sheet name="A1 P i R - ekonomska klasif." sheetId="2" r:id="rId2"/>
    <sheet name="A2 P i R - prema izvorima fin" sheetId="3" r:id="rId3"/>
    <sheet name="A3 - R - prema funkcijskoj" sheetId="4" r:id="rId4"/>
    <sheet name="B1-Račun fin.pema ekonom." sheetId="8" r:id="rId5"/>
    <sheet name="B2 - Račun fin.prema izvorima" sheetId="9" r:id="rId6"/>
    <sheet name="Posebni dio " sheetId="5" r:id="rId7"/>
  </sheets>
  <definedNames>
    <definedName name="_xlnm.Print_Area" localSheetId="1">'A1 P i R - ekonomska klasif.'!$A$1:$F$29</definedName>
    <definedName name="_xlnm.Print_Area" localSheetId="2">'A2 P i R - prema izvorima fin'!$A$1:$F$52</definedName>
    <definedName name="_xlnm.Print_Area" localSheetId="3">'A3 - R - prema funkcijskoj'!$A$1:$F$9</definedName>
    <definedName name="_xlnm.Print_Area" localSheetId="6">'Posebni dio '!$A$1:$G$125</definedName>
    <definedName name="_xlnm.Print_Area" localSheetId="0">Sažetak!$A$1:$L$55</definedName>
  </definedNames>
  <calcPr calcId="179021"/>
</workbook>
</file>

<file path=xl/calcChain.xml><?xml version="1.0" encoding="utf-8"?>
<calcChain xmlns="http://schemas.openxmlformats.org/spreadsheetml/2006/main">
  <c r="J21" i="7" l="1"/>
  <c r="I21" i="7"/>
  <c r="H21" i="7"/>
  <c r="G21" i="7"/>
  <c r="F21" i="7"/>
  <c r="J18" i="7"/>
  <c r="I18" i="7"/>
  <c r="H18" i="7"/>
  <c r="G18" i="7"/>
  <c r="F18" i="7"/>
  <c r="F50" i="7"/>
  <c r="G47" i="7" s="1"/>
  <c r="G50" i="7" s="1"/>
  <c r="H47" i="7" s="1"/>
  <c r="H50" i="7" s="1"/>
  <c r="I47" i="7" s="1"/>
  <c r="I50" i="7" s="1"/>
  <c r="J47" i="7" s="1"/>
  <c r="J50" i="7" s="1"/>
  <c r="J32" i="7"/>
  <c r="I32" i="7"/>
  <c r="H32" i="7"/>
  <c r="G32" i="7"/>
  <c r="F32" i="7"/>
  <c r="J24" i="7" l="1"/>
  <c r="J33" i="7" s="1"/>
  <c r="J40" i="7" s="1"/>
  <c r="J41" i="7" s="1"/>
  <c r="G24" i="7"/>
  <c r="G33" i="7" s="1"/>
  <c r="G40" i="7" s="1"/>
  <c r="G41" i="7" s="1"/>
  <c r="H24" i="7"/>
  <c r="H33" i="7" s="1"/>
  <c r="H40" i="7" s="1"/>
  <c r="H41" i="7" s="1"/>
  <c r="I24" i="7"/>
  <c r="I33" i="7" s="1"/>
  <c r="I40" i="7" s="1"/>
  <c r="I41" i="7" s="1"/>
  <c r="F24" i="7"/>
  <c r="F33" i="7" s="1"/>
  <c r="F40" i="7" s="1"/>
  <c r="F41" i="7" l="1"/>
</calcChain>
</file>

<file path=xl/sharedStrings.xml><?xml version="1.0" encoding="utf-8"?>
<sst xmlns="http://schemas.openxmlformats.org/spreadsheetml/2006/main" count="291" uniqueCount="121">
  <si>
    <t>Oznaka</t>
  </si>
  <si>
    <t>Plan 2026.</t>
  </si>
  <si>
    <t>Projekcija 2027.</t>
  </si>
  <si>
    <t>Projekcija 2028.</t>
  </si>
  <si>
    <t>A. RAČUN PRIHODA I RASHODA</t>
  </si>
  <si>
    <t>6 Prihodi poslovanja</t>
  </si>
  <si>
    <t>3 Rashodi poslovanja</t>
  </si>
  <si>
    <t>4 Rashodi za nabavu nefinancijske imovine</t>
  </si>
  <si>
    <t>SVEUKUPNO RASHODI</t>
  </si>
  <si>
    <t>45 Rashodi za dodatna ulaganja na nefinancijskoj imovini</t>
  </si>
  <si>
    <t>42 Rashodi za nabavu proizvedene dugotrajne imovine</t>
  </si>
  <si>
    <t>38 Ostali rashodi</t>
  </si>
  <si>
    <t>37 Naknade građanima i kućanstvima na temelju osiguranja i druge naknade</t>
  </si>
  <si>
    <t>34 Financijski rashodi</t>
  </si>
  <si>
    <t>32 Materijalni rashodi</t>
  </si>
  <si>
    <t>31 Rashodi za zaposlene</t>
  </si>
  <si>
    <t>SVEUKUPNO PRIHODI</t>
  </si>
  <si>
    <t>67 Prihodi iz nadležnog proračuna i od HZZO-a temeljem ugovornih obveza</t>
  </si>
  <si>
    <t>66 Prihodi od prodaje proizvoda i robe te pruženih usluga i prihodi od donacija te povrati po protestiranim jamstvima</t>
  </si>
  <si>
    <t>65 Prihodi od upravnih i administrativnih pristojbi, pristojbi po posebnim propisima i naknada</t>
  </si>
  <si>
    <t>64 Prihodi od imovine</t>
  </si>
  <si>
    <t>63 Pomoći iz inozemstva i od subjekata unutar općeg proračuna</t>
  </si>
  <si>
    <t>Izvor: 61 Donacije</t>
  </si>
  <si>
    <t>Izvor: 6 DONACIJE</t>
  </si>
  <si>
    <t>Izvor: 58 Instrumenti EU nove generacije</t>
  </si>
  <si>
    <t>Izvor: 52 Ostale pomoći</t>
  </si>
  <si>
    <t>Izvor: 51 Programi Unije</t>
  </si>
  <si>
    <t>Izvor: 5 POMOĆI</t>
  </si>
  <si>
    <t>Izvor: 44 Decentralizirana sredstva</t>
  </si>
  <si>
    <t>Izvor: 43 Ostali prihodi za posebne namjene</t>
  </si>
  <si>
    <t>Izvor: 4 PRIHODI ZA POSEBNE NAMJENE</t>
  </si>
  <si>
    <t>Izvor: 31 Vlastiti prihodi</t>
  </si>
  <si>
    <t>Izvor: 3 VLASTITI PRIHODI</t>
  </si>
  <si>
    <t>Izvor: 11 Opći prihodi i primici</t>
  </si>
  <si>
    <t>Izvor: 1 OPĆI PRIHODI I PRIMICI</t>
  </si>
  <si>
    <t>Funk. klas: 098 Usluge obrazovanja koje nisu drugdje svrstane</t>
  </si>
  <si>
    <t>Funk. klas: 095 Obrazovanje koje se ne može definirati po stupnju</t>
  </si>
  <si>
    <t>Funk. klas: 091 Predškolsko i osnovno obrazovanje</t>
  </si>
  <si>
    <t>Funk. klas: 09 Obrazovanje</t>
  </si>
  <si>
    <t>K123001 Izgradnja i održavanje školskih objekata</t>
  </si>
  <si>
    <t>A123001 Odgojnoobrazovno, administrativno i tehničko osoblje</t>
  </si>
  <si>
    <t>Program: 1230 ZAKONSKI STANDARD JAVNIH USTANOVA OŠ</t>
  </si>
  <si>
    <t>T121001 Školski medni dan</t>
  </si>
  <si>
    <t>A121025 Opskrba školskih ustanova besplatnim higijenskim potrepštinama</t>
  </si>
  <si>
    <t>A121023 Građanski odgoj</t>
  </si>
  <si>
    <t>A121020 Cjelodnevni boravak učenika</t>
  </si>
  <si>
    <t>A121019 Prehrana učenika</t>
  </si>
  <si>
    <t>A121016 Programi u školstvu iznad zakonskog standarda</t>
  </si>
  <si>
    <t>Program: 1210 JAVNE POTREBE U OBRAZOVANJU IZNAD ZAKONSKOG STANDARDA</t>
  </si>
  <si>
    <t>T114017 Asistenti u nastavi</t>
  </si>
  <si>
    <t>K114029 OŠ Tužno, PŠ Črešnjevo - NPOO</t>
  </si>
  <si>
    <t>Program: 1140 PROGRAMI EUROPSKIH POSLOVA</t>
  </si>
  <si>
    <t>Glava: 01502 OSNOVNO ŠKOLSKO OBRAZOVANJE</t>
  </si>
  <si>
    <t>Razdjel: 015 UPRAVNI ODJEL ZA PROSVJETU, KULTURU I SPORT</t>
  </si>
  <si>
    <t>SVEUKUPNO</t>
  </si>
  <si>
    <t>OŠ TUŽNO</t>
  </si>
  <si>
    <t>I. OPĆI DIO</t>
  </si>
  <si>
    <t>Članak 1.</t>
  </si>
  <si>
    <t xml:space="preserve"> A) SAŽETAK RAČUNA PRIHODA I RASHODA I RAČUNA FINANCIRANJA </t>
  </si>
  <si>
    <t>Razred i naziv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</si>
  <si>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</si>
  <si>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</si>
  <si>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</si>
  <si>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</si>
  <si>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</si>
  <si>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</si>
  <si>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</si>
  <si>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</si>
  <si>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</si>
  <si>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</si>
  <si>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</si>
  <si>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</si>
  <si>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</si>
  <si>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</si>
  <si>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</si>
  <si>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</si>
  <si>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</si>
  <si>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</si>
  <si>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</si>
  <si>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</si>
  <si>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I PROJEKCIJE ZA 2027. I 2028. GODINU </t>
  </si>
  <si>
    <t>Izvršenje 2024.</t>
  </si>
  <si>
    <t>Tekući plan 2025.</t>
  </si>
  <si>
    <t>Projekcija 
 2027.</t>
  </si>
  <si>
    <t>Projekcija 
2028.</t>
  </si>
  <si>
    <t>Članak 2.</t>
  </si>
  <si>
    <t xml:space="preserve">A. RAČUN PRIHODA I RASHODA </t>
  </si>
  <si>
    <t>A1. PRIHODI I RASHODI PREMA EKONOMSKOJ KLASIFIKACIJI</t>
  </si>
  <si>
    <t>Prihodi i rashodi te primici i izdaci iskazani po proračunskim klasifikacijama utvrđuju se u Računu prihoda i rashoda i Računu financiranja Financijskog plana za 2026. godinu i projekcijama za 2027. i 2028. godinu, kako slijedi:</t>
  </si>
  <si>
    <t>A2. PRIHODI I RASHODI PREMA IZVORIMA FINANCIRANJA</t>
  </si>
  <si>
    <t>A3. RASHODI PREMA FUNKCIJSKOJ KLASIFIKACIJI</t>
  </si>
  <si>
    <t xml:space="preserve">B. RAČUN FINANCIRANJA </t>
  </si>
  <si>
    <t>B1. RAČUN FINANCIRANJA PREMA EKONOMSKOJ KLASIFIKACIJI</t>
  </si>
  <si>
    <t>Razred/ skupina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</si>
  <si>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</si>
  <si>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</si>
  <si>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</si>
  <si>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</si>
  <si>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</si>
  <si>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Projekcija 
 2028.</t>
  </si>
  <si>
    <t>B2. RAČUN FINANCIRANJA PREMA IZVORIMA FINANCIRANJA</t>
  </si>
  <si>
    <t>UKUPNO PRIMICI</t>
  </si>
  <si>
    <t>Opći prihodi i primici</t>
  </si>
  <si>
    <t>Namjenski primici od financijske imovine i zaduživanja</t>
  </si>
  <si>
    <t>UKUPNO IZDACI</t>
  </si>
  <si>
    <t>Vlastiti prihodi</t>
  </si>
  <si>
    <t>II. POSEBNI DIO</t>
  </si>
  <si>
    <t xml:space="preserve">Članak 3. </t>
  </si>
  <si>
    <t xml:space="preserve">Posebni dio Fiancijskog plana sastoji se od plana rashoda i izdataka Osnovne škole Tužno iskazanih po organizacijskoj klasifikaciji, izvorima financiranja i ekonomskoj klasifikaciji, rasopređenih u programe </t>
  </si>
  <si>
    <t>koji se sastoje od aktivnosti i projekata, kako slijedi:</t>
  </si>
  <si>
    <t>Članka 4.</t>
  </si>
  <si>
    <t>Vesna Kovačić</t>
  </si>
  <si>
    <t>EUR</t>
  </si>
  <si>
    <t xml:space="preserve">PREDSJEDNICA ŠKOLSKOG ODBORA </t>
  </si>
  <si>
    <t>održanoj 15. prosinca 2025. godine donosi:</t>
  </si>
  <si>
    <t xml:space="preserve">Temljem odredbi članka 38. stavka 7. Zakona o proračunu ("Narodne novine" 144/21), članka 68. Statuta OŠ Tužno, Školski odbor na sjednici </t>
  </si>
  <si>
    <t xml:space="preserve">FINANCIJSKI PLAN OSNOVNE ŠKOLE TUŽNO ZA 2026. GODINU </t>
  </si>
  <si>
    <t>Financijski plan Osnovne škole Tužno za 2026. godinu i projekcije za 2027. i 2028. godinu stupaju na snagu 1. siječnja 2026. godine, a objavit će se na mrežnoj stranici škole.</t>
  </si>
  <si>
    <t>Tužno, 15. prosinca 2025. godine</t>
  </si>
  <si>
    <t>KLASA: 400-02/25-01/1</t>
  </si>
  <si>
    <t>URBROJ: 2186-138-04-25-3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</si>
</sst>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Verdana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Verdana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FFFF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Arial"/>
      <family val="2"/>
      <charset val="238"/>
    </font>
    <font>
      <sz val="16"/>
      <name val="Arial"/>
      <family val="2"/>
      <charset val="238"/>
    </font>
    <font>
      <sz val="12"/>
      <color rgb="FFFFFFFF"/>
      <name val="Arial"/>
      <family val="2"/>
      <charset val="238"/>
    </font>
    <font>
      <b/>
      <sz val="12"/>
      <color theme="1"/>
      <name val="Verdan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7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8" fillId="35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19" fillId="37" borderId="0" xfId="0" applyFont="1" applyFill="1" applyAlignment="1">
      <alignment horizontal="left" indent="1"/>
    </xf>
    <xf numFmtId="0" fontId="19" fillId="38" borderId="0" xfId="0" applyFont="1" applyFill="1" applyAlignment="1">
      <alignment horizontal="left" indent="1"/>
    </xf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0" fontId="20" fillId="0" borderId="0" xfId="0" applyFont="1" applyAlignment="1">
      <alignment horizontal="center"/>
    </xf>
    <xf numFmtId="0" fontId="26" fillId="35" borderId="15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4" fontId="26" fillId="39" borderId="15" xfId="0" applyNumberFormat="1" applyFont="1" applyFill="1" applyBorder="1" applyAlignment="1">
      <alignment horizontal="right"/>
    </xf>
    <xf numFmtId="4" fontId="26" fillId="0" borderId="15" xfId="0" applyNumberFormat="1" applyFont="1" applyBorder="1" applyAlignment="1">
      <alignment horizontal="right"/>
    </xf>
    <xf numFmtId="0" fontId="28" fillId="39" borderId="12" xfId="0" applyFont="1" applyFill="1" applyBorder="1" applyAlignment="1">
      <alignment horizontal="left" vertical="center"/>
    </xf>
    <xf numFmtId="0" fontId="29" fillId="39" borderId="13" xfId="0" applyFont="1" applyFill="1" applyBorder="1" applyAlignment="1">
      <alignment vertical="center"/>
    </xf>
    <xf numFmtId="4" fontId="26" fillId="0" borderId="15" xfId="0" applyNumberFormat="1" applyFont="1" applyBorder="1" applyAlignment="1">
      <alignment horizontal="right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4" fontId="32" fillId="0" borderId="0" xfId="0" applyNumberFormat="1" applyFont="1"/>
    <xf numFmtId="0" fontId="32" fillId="0" borderId="0" xfId="0" applyFont="1"/>
    <xf numFmtId="0" fontId="30" fillId="0" borderId="0" xfId="0" quotePrefix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4" fontId="28" fillId="40" borderId="12" xfId="0" quotePrefix="1" applyNumberFormat="1" applyFont="1" applyFill="1" applyBorder="1" applyAlignment="1">
      <alignment horizontal="right"/>
    </xf>
    <xf numFmtId="4" fontId="28" fillId="40" borderId="15" xfId="0" applyNumberFormat="1" applyFont="1" applyFill="1" applyBorder="1" applyAlignment="1">
      <alignment horizontal="right" wrapText="1"/>
    </xf>
    <xf numFmtId="4" fontId="28" fillId="39" borderId="12" xfId="0" quotePrefix="1" applyNumberFormat="1" applyFont="1" applyFill="1" applyBorder="1" applyAlignment="1">
      <alignment horizontal="right"/>
    </xf>
    <xf numFmtId="4" fontId="28" fillId="39" borderId="15" xfId="0" quotePrefix="1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36" fillId="0" borderId="0" xfId="0" applyFont="1" applyAlignment="1">
      <alignment wrapText="1"/>
    </xf>
    <xf numFmtId="0" fontId="38" fillId="0" borderId="0" xfId="0" quotePrefix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/>
    <xf numFmtId="0" fontId="28" fillId="35" borderId="15" xfId="0" applyFont="1" applyFill="1" applyBorder="1" applyAlignment="1">
      <alignment horizontal="center" vertical="center" wrapText="1"/>
    </xf>
    <xf numFmtId="4" fontId="26" fillId="39" borderId="12" xfId="0" quotePrefix="1" applyNumberFormat="1" applyFont="1" applyFill="1" applyBorder="1" applyAlignment="1">
      <alignment horizontal="right"/>
    </xf>
    <xf numFmtId="4" fontId="26" fillId="39" borderId="15" xfId="0" quotePrefix="1" applyNumberFormat="1" applyFont="1" applyFill="1" applyBorder="1" applyAlignment="1">
      <alignment horizontal="right"/>
    </xf>
    <xf numFmtId="4" fontId="41" fillId="34" borderId="11" xfId="0" applyNumberFormat="1" applyFont="1" applyFill="1" applyBorder="1" applyAlignment="1">
      <alignment horizontal="right" wrapText="1" indent="1"/>
    </xf>
    <xf numFmtId="0" fontId="22" fillId="0" borderId="0" xfId="0" applyFont="1" applyAlignment="1">
      <alignment horizontal="left"/>
    </xf>
    <xf numFmtId="0" fontId="41" fillId="36" borderId="11" xfId="0" applyFont="1" applyFill="1" applyBorder="1" applyAlignment="1">
      <alignment horizontal="left" wrapText="1" indent="1"/>
    </xf>
    <xf numFmtId="4" fontId="41" fillId="36" borderId="11" xfId="0" applyNumberFormat="1" applyFont="1" applyFill="1" applyBorder="1" applyAlignment="1">
      <alignment horizontal="right" wrapText="1" indent="1"/>
    </xf>
    <xf numFmtId="0" fontId="41" fillId="34" borderId="11" xfId="0" applyFont="1" applyFill="1" applyBorder="1" applyAlignment="1">
      <alignment horizontal="left" wrapText="1" indent="1"/>
    </xf>
    <xf numFmtId="0" fontId="41" fillId="34" borderId="11" xfId="0" applyFont="1" applyFill="1" applyBorder="1" applyAlignment="1">
      <alignment horizontal="right" wrapText="1" indent="1"/>
    </xf>
    <xf numFmtId="0" fontId="43" fillId="33" borderId="11" xfId="0" applyFont="1" applyFill="1" applyBorder="1" applyAlignment="1">
      <alignment horizontal="left" wrapText="1" indent="1"/>
    </xf>
    <xf numFmtId="0" fontId="44" fillId="34" borderId="11" xfId="0" applyFont="1" applyFill="1" applyBorder="1" applyAlignment="1">
      <alignment horizontal="left" wrapText="1" indent="3"/>
    </xf>
    <xf numFmtId="4" fontId="44" fillId="34" borderId="11" xfId="0" applyNumberFormat="1" applyFont="1" applyFill="1" applyBorder="1" applyAlignment="1">
      <alignment horizontal="right" wrapText="1" indent="1"/>
    </xf>
    <xf numFmtId="0" fontId="44" fillId="34" borderId="11" xfId="0" applyFont="1" applyFill="1" applyBorder="1" applyAlignment="1">
      <alignment horizontal="right" wrapText="1" indent="1"/>
    </xf>
    <xf numFmtId="0" fontId="44" fillId="34" borderId="11" xfId="0" applyFont="1" applyFill="1" applyBorder="1" applyAlignment="1">
      <alignment horizontal="left" wrapText="1" indent="1"/>
    </xf>
    <xf numFmtId="0" fontId="41" fillId="34" borderId="11" xfId="0" applyFont="1" applyFill="1" applyBorder="1" applyAlignment="1">
      <alignment horizontal="left" wrapText="1" indent="3"/>
    </xf>
    <xf numFmtId="0" fontId="26" fillId="40" borderId="15" xfId="0" applyFont="1" applyFill="1" applyBorder="1" applyAlignment="1">
      <alignment horizontal="center" vertical="center" wrapText="1"/>
    </xf>
    <xf numFmtId="0" fontId="26" fillId="40" borderId="14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8" fillId="41" borderId="15" xfId="0" applyFont="1" applyFill="1" applyBorder="1" applyAlignment="1">
      <alignment horizontal="left" vertical="center" wrapText="1"/>
    </xf>
    <xf numFmtId="4" fontId="27" fillId="41" borderId="14" xfId="0" applyNumberFormat="1" applyFont="1" applyFill="1" applyBorder="1" applyAlignment="1">
      <alignment horizontal="right"/>
    </xf>
    <xf numFmtId="4" fontId="27" fillId="41" borderId="15" xfId="0" applyNumberFormat="1" applyFont="1" applyFill="1" applyBorder="1" applyAlignment="1">
      <alignment horizontal="right"/>
    </xf>
    <xf numFmtId="0" fontId="29" fillId="35" borderId="15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left" vertical="center" wrapText="1"/>
    </xf>
    <xf numFmtId="4" fontId="27" fillId="35" borderId="14" xfId="0" applyNumberFormat="1" applyFont="1" applyFill="1" applyBorder="1" applyAlignment="1">
      <alignment horizontal="right"/>
    </xf>
    <xf numFmtId="4" fontId="27" fillId="35" borderId="15" xfId="0" applyNumberFormat="1" applyFont="1" applyFill="1" applyBorder="1" applyAlignment="1">
      <alignment horizontal="right"/>
    </xf>
    <xf numFmtId="0" fontId="29" fillId="35" borderId="14" xfId="0" applyFont="1" applyFill="1" applyBorder="1" applyAlignment="1">
      <alignment horizontal="left" vertical="center" wrapText="1"/>
    </xf>
    <xf numFmtId="0" fontId="28" fillId="41" borderId="15" xfId="0" applyFont="1" applyFill="1" applyBorder="1" applyAlignment="1">
      <alignment horizontal="left" vertical="center"/>
    </xf>
    <xf numFmtId="0" fontId="28" fillId="41" borderId="15" xfId="0" applyFont="1" applyFill="1" applyBorder="1" applyAlignment="1">
      <alignment vertical="center" wrapText="1"/>
    </xf>
    <xf numFmtId="0" fontId="29" fillId="35" borderId="15" xfId="0" applyFont="1" applyFill="1" applyBorder="1" applyAlignment="1">
      <alignment vertical="center" wrapText="1"/>
    </xf>
    <xf numFmtId="4" fontId="27" fillId="35" borderId="15" xfId="0" applyNumberFormat="1" applyFont="1" applyFill="1" applyBorder="1" applyAlignment="1">
      <alignment horizontal="right" wrapText="1"/>
    </xf>
    <xf numFmtId="0" fontId="28" fillId="35" borderId="15" xfId="0" applyFont="1" applyFill="1" applyBorder="1" applyAlignment="1">
      <alignment horizontal="left" vertical="center" wrapText="1"/>
    </xf>
    <xf numFmtId="0" fontId="45" fillId="35" borderId="15" xfId="0" quotePrefix="1" applyFont="1" applyFill="1" applyBorder="1" applyAlignment="1">
      <alignment horizontal="right" vertical="center"/>
    </xf>
    <xf numFmtId="0" fontId="45" fillId="35" borderId="15" xfId="0" quotePrefix="1" applyFont="1" applyFill="1" applyBorder="1" applyAlignment="1">
      <alignment horizontal="left" vertical="center"/>
    </xf>
    <xf numFmtId="0" fontId="45" fillId="35" borderId="15" xfId="0" quotePrefix="1" applyFont="1" applyFill="1" applyBorder="1" applyAlignment="1">
      <alignment horizontal="right" vertical="center" wrapText="1"/>
    </xf>
    <xf numFmtId="0" fontId="45" fillId="35" borderId="15" xfId="0" quotePrefix="1" applyFont="1" applyFill="1" applyBorder="1" applyAlignment="1">
      <alignment horizontal="left" vertical="center" wrapText="1"/>
    </xf>
    <xf numFmtId="0" fontId="45" fillId="35" borderId="15" xfId="0" quotePrefix="1" applyFont="1" applyFill="1" applyBorder="1" applyAlignment="1">
      <alignment horizontal="center" vertical="center" wrapText="1"/>
    </xf>
    <xf numFmtId="0" fontId="28" fillId="35" borderId="15" xfId="0" applyFont="1" applyFill="1" applyBorder="1" applyAlignment="1">
      <alignment vertical="center" wrapText="1"/>
    </xf>
    <xf numFmtId="0" fontId="45" fillId="35" borderId="15" xfId="0" quotePrefix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4" fontId="43" fillId="33" borderId="11" xfId="0" applyNumberFormat="1" applyFont="1" applyFill="1" applyBorder="1" applyAlignment="1">
      <alignment horizontal="right" wrapText="1" indent="1"/>
    </xf>
    <xf numFmtId="0" fontId="43" fillId="38" borderId="11" xfId="0" applyFont="1" applyFill="1" applyBorder="1" applyAlignment="1">
      <alignment horizontal="left" wrapText="1" indent="1"/>
    </xf>
    <xf numFmtId="4" fontId="43" fillId="38" borderId="11" xfId="0" applyNumberFormat="1" applyFont="1" applyFill="1" applyBorder="1" applyAlignment="1">
      <alignment horizontal="right" wrapText="1" indent="1"/>
    </xf>
    <xf numFmtId="0" fontId="41" fillId="37" borderId="11" xfId="0" applyFont="1" applyFill="1" applyBorder="1" applyAlignment="1">
      <alignment horizontal="left" wrapText="1" indent="1"/>
    </xf>
    <xf numFmtId="0" fontId="41" fillId="37" borderId="11" xfId="0" applyFont="1" applyFill="1" applyBorder="1" applyAlignment="1">
      <alignment horizontal="right" wrapText="1" indent="1"/>
    </xf>
    <xf numFmtId="4" fontId="41" fillId="37" borderId="11" xfId="0" applyNumberFormat="1" applyFont="1" applyFill="1" applyBorder="1" applyAlignment="1">
      <alignment horizontal="right" wrapText="1" indent="1"/>
    </xf>
    <xf numFmtId="0" fontId="41" fillId="34" borderId="11" xfId="0" applyFont="1" applyFill="1" applyBorder="1" applyAlignment="1">
      <alignment horizontal="left" wrapText="1" indent="2"/>
    </xf>
    <xf numFmtId="0" fontId="46" fillId="0" borderId="0" xfId="0" applyFont="1" applyAlignment="1">
      <alignment horizontal="left" indent="1"/>
    </xf>
    <xf numFmtId="4" fontId="26" fillId="39" borderId="15" xfId="0" applyNumberFormat="1" applyFont="1" applyFill="1" applyBorder="1" applyAlignment="1"/>
    <xf numFmtId="4" fontId="41" fillId="34" borderId="16" xfId="0" applyNumberFormat="1" applyFont="1" applyFill="1" applyBorder="1" applyAlignment="1">
      <alignment wrapText="1"/>
    </xf>
    <xf numFmtId="4" fontId="41" fillId="34" borderId="11" xfId="0" applyNumberFormat="1" applyFont="1" applyFill="1" applyBorder="1" applyAlignment="1">
      <alignment wrapText="1"/>
    </xf>
    <xf numFmtId="4" fontId="26" fillId="0" borderId="15" xfId="0" applyNumberFormat="1" applyFont="1" applyBorder="1" applyAlignment="1"/>
    <xf numFmtId="4" fontId="41" fillId="34" borderId="15" xfId="0" applyNumberFormat="1" applyFont="1" applyFill="1" applyBorder="1" applyAlignment="1">
      <alignment wrapText="1"/>
    </xf>
    <xf numFmtId="0" fontId="42" fillId="0" borderId="0" xfId="0" applyFont="1" applyAlignment="1"/>
    <xf numFmtId="0" fontId="23" fillId="0" borderId="0" xfId="0" applyFont="1" applyAlignment="1"/>
    <xf numFmtId="0" fontId="21" fillId="0" borderId="0" xfId="0" applyFont="1" applyAlignment="1"/>
    <xf numFmtId="0" fontId="48" fillId="0" borderId="0" xfId="0" applyFont="1" applyAlignment="1">
      <alignment horizontal="left" indent="1"/>
    </xf>
    <xf numFmtId="0" fontId="41" fillId="0" borderId="10" xfId="0" applyFont="1" applyBorder="1" applyAlignment="1">
      <alignment horizontal="center" vertical="center" wrapText="1" indent="1"/>
    </xf>
    <xf numFmtId="0" fontId="49" fillId="33" borderId="11" xfId="0" applyFont="1" applyFill="1" applyBorder="1" applyAlignment="1">
      <alignment horizontal="left" wrapText="1" indent="1"/>
    </xf>
    <xf numFmtId="0" fontId="18" fillId="0" borderId="0" xfId="0" applyFont="1" applyAlignment="1">
      <alignment horizontal="right" indent="1"/>
    </xf>
    <xf numFmtId="0" fontId="47" fillId="0" borderId="0" xfId="0" applyFont="1" applyAlignment="1"/>
    <xf numFmtId="0" fontId="28" fillId="40" borderId="12" xfId="0" applyFont="1" applyFill="1" applyBorder="1" applyAlignment="1">
      <alignment horizontal="left" vertical="center" wrapText="1"/>
    </xf>
    <xf numFmtId="0" fontId="28" fillId="40" borderId="13" xfId="0" applyFont="1" applyFill="1" applyBorder="1" applyAlignment="1">
      <alignment horizontal="left" vertical="center" wrapText="1"/>
    </xf>
    <xf numFmtId="0" fontId="28" fillId="40" borderId="14" xfId="0" applyFont="1" applyFill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28" fillId="39" borderId="12" xfId="0" quotePrefix="1" applyFont="1" applyFill="1" applyBorder="1" applyAlignment="1">
      <alignment horizontal="left" vertical="center" wrapText="1"/>
    </xf>
    <xf numFmtId="0" fontId="29" fillId="39" borderId="13" xfId="0" applyFont="1" applyFill="1" applyBorder="1" applyAlignment="1">
      <alignment vertical="center" wrapText="1"/>
    </xf>
    <xf numFmtId="0" fontId="28" fillId="39" borderId="12" xfId="0" applyFont="1" applyFill="1" applyBorder="1" applyAlignment="1">
      <alignment horizontal="left" vertical="center" wrapText="1"/>
    </xf>
    <xf numFmtId="0" fontId="28" fillId="39" borderId="13" xfId="0" applyFont="1" applyFill="1" applyBorder="1" applyAlignment="1">
      <alignment horizontal="left" vertical="center" wrapText="1"/>
    </xf>
    <xf numFmtId="0" fontId="28" fillId="39" borderId="14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26" fillId="0" borderId="12" xfId="0" quotePrefix="1" applyFont="1" applyBorder="1" applyAlignment="1">
      <alignment horizontal="center" vertical="center" wrapText="1"/>
    </xf>
    <xf numFmtId="0" fontId="26" fillId="0" borderId="13" xfId="0" quotePrefix="1" applyFont="1" applyBorder="1" applyAlignment="1">
      <alignment horizontal="center" vertical="center" wrapText="1"/>
    </xf>
    <xf numFmtId="0" fontId="26" fillId="0" borderId="14" xfId="0" quotePrefix="1" applyFont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wrapText="1"/>
    </xf>
    <xf numFmtId="0" fontId="27" fillId="0" borderId="13" xfId="0" quotePrefix="1" applyFont="1" applyBorder="1" applyAlignment="1">
      <alignment horizontal="center" wrapText="1"/>
    </xf>
    <xf numFmtId="0" fontId="27" fillId="0" borderId="14" xfId="0" quotePrefix="1" applyFont="1" applyBorder="1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28" fillId="0" borderId="12" xfId="0" quotePrefix="1" applyFont="1" applyBorder="1" applyAlignment="1">
      <alignment horizontal="left" vertical="center"/>
    </xf>
    <xf numFmtId="0" fontId="29" fillId="0" borderId="13" xfId="0" applyFont="1" applyBorder="1" applyAlignment="1">
      <alignment vertic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9" fillId="39" borderId="13" xfId="0" applyFont="1" applyFill="1" applyBorder="1" applyAlignment="1">
      <alignment vertical="center"/>
    </xf>
    <xf numFmtId="0" fontId="28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/>
    </xf>
    <xf numFmtId="0" fontId="28" fillId="0" borderId="12" xfId="0" quotePrefix="1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23" fillId="0" borderId="0" xfId="0" applyFont="1" applyAlignment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GridLines="0" view="pageBreakPreview" zoomScale="60" zoomScaleNormal="90" workbookViewId="0">
      <selection activeCell="A4" sqref="A4"/>
    </sheetView>
  </sheetViews>
  <sheetFormatPr defaultRowHeight="11.25" x14ac:dyDescent="0.15"/>
  <cols>
    <col min="1" max="1" width="41.7109375" style="1" customWidth="1"/>
    <col min="2" max="2" width="11.5703125" style="1" customWidth="1"/>
    <col min="3" max="3" width="12.85546875" style="1" customWidth="1"/>
    <col min="4" max="4" width="3.42578125" style="1" customWidth="1"/>
    <col min="5" max="5" width="4.140625" style="1" customWidth="1"/>
    <col min="6" max="6" width="25.28515625" style="1" customWidth="1"/>
    <col min="7" max="7" width="28.7109375" style="1" customWidth="1"/>
    <col min="8" max="8" width="17" style="1" customWidth="1"/>
    <col min="9" max="9" width="28.7109375" style="1" customWidth="1"/>
    <col min="10" max="10" width="16.5703125" style="1" customWidth="1"/>
    <col min="11" max="16384" width="9.140625" style="1"/>
  </cols>
  <sheetData>
    <row r="1" spans="1:10" ht="20.25" x14ac:dyDescent="0.3">
      <c r="A1" s="10" t="s">
        <v>55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20.25" x14ac:dyDescent="0.3">
      <c r="A3" s="96" t="s">
        <v>115</v>
      </c>
      <c r="B3" s="13"/>
      <c r="C3" s="13"/>
      <c r="D3" s="13"/>
      <c r="E3" s="13"/>
      <c r="F3" s="13"/>
      <c r="G3" s="13"/>
      <c r="H3" s="13"/>
      <c r="I3" s="13"/>
      <c r="J3" s="11"/>
    </row>
    <row r="4" spans="1:10" ht="20.25" x14ac:dyDescent="0.3">
      <c r="A4" s="96" t="s">
        <v>114</v>
      </c>
      <c r="B4" s="13"/>
      <c r="C4" s="13"/>
      <c r="D4" s="13"/>
      <c r="E4" s="13"/>
      <c r="F4" s="13"/>
      <c r="G4" s="13"/>
      <c r="H4" s="13"/>
      <c r="I4" s="13"/>
      <c r="J4" s="11"/>
    </row>
    <row r="5" spans="1:10" ht="20.25" x14ac:dyDescent="0.3">
      <c r="A5" s="12"/>
      <c r="B5" s="13"/>
      <c r="C5" s="13"/>
      <c r="D5" s="13"/>
      <c r="E5" s="13"/>
      <c r="F5" s="13"/>
      <c r="G5" s="13"/>
      <c r="H5" s="13"/>
      <c r="I5" s="13"/>
      <c r="J5" s="11"/>
    </row>
    <row r="6" spans="1:10" ht="23.25" x14ac:dyDescent="0.35">
      <c r="A6" s="122" t="s">
        <v>116</v>
      </c>
      <c r="B6" s="122"/>
      <c r="C6" s="122"/>
      <c r="D6" s="122"/>
      <c r="E6" s="122"/>
      <c r="F6" s="122"/>
      <c r="G6" s="122"/>
      <c r="H6" s="122"/>
      <c r="I6" s="122"/>
      <c r="J6" s="122"/>
    </row>
    <row r="7" spans="1:10" ht="23.25" customHeight="1" x14ac:dyDescent="0.35">
      <c r="A7" s="122" t="s">
        <v>80</v>
      </c>
      <c r="B7" s="122"/>
      <c r="C7" s="122"/>
      <c r="D7" s="122"/>
      <c r="E7" s="122"/>
      <c r="F7" s="122"/>
      <c r="G7" s="122"/>
      <c r="H7" s="122"/>
      <c r="I7" s="122"/>
      <c r="J7" s="122"/>
    </row>
    <row r="8" spans="1:10" ht="20.25" x14ac:dyDescent="0.3">
      <c r="A8" s="12"/>
      <c r="B8" s="12"/>
      <c r="C8" s="12"/>
      <c r="D8" s="12"/>
      <c r="E8" s="12"/>
      <c r="F8" s="12"/>
      <c r="G8" s="12"/>
      <c r="H8" s="12"/>
      <c r="I8" s="12"/>
      <c r="J8" s="14"/>
    </row>
    <row r="9" spans="1:10" ht="20.25" x14ac:dyDescent="0.3">
      <c r="A9" s="123" t="s">
        <v>56</v>
      </c>
      <c r="B9" s="123"/>
      <c r="C9" s="123"/>
      <c r="D9" s="123"/>
      <c r="E9" s="123"/>
      <c r="F9" s="123"/>
      <c r="G9" s="123"/>
      <c r="H9" s="123"/>
      <c r="I9" s="123"/>
      <c r="J9" s="123"/>
    </row>
    <row r="10" spans="1:10" ht="20.25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20.25" x14ac:dyDescent="0.3">
      <c r="A11" s="124" t="s">
        <v>57</v>
      </c>
      <c r="B11" s="124"/>
      <c r="C11" s="124"/>
      <c r="D11" s="124"/>
      <c r="E11" s="124"/>
      <c r="F11" s="124"/>
      <c r="G11" s="124"/>
      <c r="H11" s="124"/>
      <c r="I11" s="124"/>
      <c r="J11" s="124"/>
    </row>
    <row r="12" spans="1:10" ht="18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1"/>
    </row>
    <row r="13" spans="1:10" ht="20.25" x14ac:dyDescent="0.3">
      <c r="A13" s="123" t="s">
        <v>58</v>
      </c>
      <c r="B13" s="123"/>
      <c r="C13" s="123"/>
      <c r="D13" s="123"/>
      <c r="E13" s="123"/>
      <c r="F13" s="123"/>
      <c r="G13" s="123"/>
      <c r="H13" s="123"/>
      <c r="I13" s="123"/>
      <c r="J13" s="123"/>
    </row>
    <row r="15" spans="1:10" x14ac:dyDescent="0.15">
      <c r="J15" s="99" t="s">
        <v>112</v>
      </c>
    </row>
    <row r="16" spans="1:10" ht="45.75" customHeight="1" x14ac:dyDescent="0.15">
      <c r="A16" s="112" t="s">
        <v>59</v>
      </c>
      <c r="B16" s="113"/>
      <c r="C16" s="113"/>
      <c r="D16" s="113"/>
      <c r="E16" s="114"/>
      <c r="F16" s="16" t="s">
        <v>81</v>
      </c>
      <c r="G16" s="16" t="s">
        <v>82</v>
      </c>
      <c r="H16" s="16" t="s">
        <v>1</v>
      </c>
      <c r="I16" s="16" t="s">
        <v>83</v>
      </c>
      <c r="J16" s="16" t="s">
        <v>84</v>
      </c>
    </row>
    <row r="17" spans="1:10" ht="30.75" customHeight="1" x14ac:dyDescent="0.2">
      <c r="A17" s="115">
        <v>1</v>
      </c>
      <c r="B17" s="116"/>
      <c r="C17" s="116"/>
      <c r="D17" s="116"/>
      <c r="E17" s="117"/>
      <c r="F17" s="17">
        <v>2</v>
      </c>
      <c r="G17" s="17">
        <v>3</v>
      </c>
      <c r="H17" s="17">
        <v>4</v>
      </c>
      <c r="I17" s="17">
        <v>5</v>
      </c>
      <c r="J17" s="17">
        <v>6</v>
      </c>
    </row>
    <row r="18" spans="1:10" ht="40.5" customHeight="1" x14ac:dyDescent="0.25">
      <c r="A18" s="108" t="s">
        <v>60</v>
      </c>
      <c r="B18" s="107"/>
      <c r="C18" s="107"/>
      <c r="D18" s="107"/>
      <c r="E18" s="125"/>
      <c r="F18" s="88">
        <f>F19+F20</f>
        <v>1303627.6499999999</v>
      </c>
      <c r="G18" s="88">
        <f t="shared" ref="G18:J18" si="0">G19+G20</f>
        <v>1631957</v>
      </c>
      <c r="H18" s="88">
        <f t="shared" si="0"/>
        <v>2440467</v>
      </c>
      <c r="I18" s="88">
        <f t="shared" si="0"/>
        <v>1397328</v>
      </c>
      <c r="J18" s="88">
        <f t="shared" si="0"/>
        <v>1397328</v>
      </c>
    </row>
    <row r="19" spans="1:10" ht="36" customHeight="1" x14ac:dyDescent="0.25">
      <c r="A19" s="126" t="s">
        <v>61</v>
      </c>
      <c r="B19" s="127"/>
      <c r="C19" s="127"/>
      <c r="D19" s="127"/>
      <c r="E19" s="121"/>
      <c r="F19" s="89">
        <v>1303627.6499999999</v>
      </c>
      <c r="G19" s="90">
        <v>1631957</v>
      </c>
      <c r="H19" s="90">
        <v>2440467</v>
      </c>
      <c r="I19" s="90">
        <v>1397328</v>
      </c>
      <c r="J19" s="90">
        <v>1397328</v>
      </c>
    </row>
    <row r="20" spans="1:10" ht="25.5" customHeight="1" x14ac:dyDescent="0.25">
      <c r="A20" s="120" t="s">
        <v>62</v>
      </c>
      <c r="B20" s="121"/>
      <c r="C20" s="121"/>
      <c r="D20" s="121"/>
      <c r="E20" s="121"/>
      <c r="F20" s="91">
        <v>0</v>
      </c>
      <c r="G20" s="91">
        <v>0</v>
      </c>
      <c r="H20" s="91">
        <v>0</v>
      </c>
      <c r="I20" s="91">
        <v>0</v>
      </c>
      <c r="J20" s="91">
        <v>0</v>
      </c>
    </row>
    <row r="21" spans="1:10" ht="36.75" customHeight="1" x14ac:dyDescent="0.25">
      <c r="A21" s="20" t="s">
        <v>63</v>
      </c>
      <c r="B21" s="21"/>
      <c r="C21" s="21"/>
      <c r="D21" s="21"/>
      <c r="E21" s="21"/>
      <c r="F21" s="88">
        <f>F22+F23</f>
        <v>1299664.2</v>
      </c>
      <c r="G21" s="88">
        <f t="shared" ref="G21:J21" si="1">G22+G23</f>
        <v>1629950</v>
      </c>
      <c r="H21" s="88">
        <f t="shared" si="1"/>
        <v>2440467</v>
      </c>
      <c r="I21" s="88">
        <f t="shared" si="1"/>
        <v>1397328</v>
      </c>
      <c r="J21" s="88">
        <f t="shared" si="1"/>
        <v>1397328</v>
      </c>
    </row>
    <row r="22" spans="1:10" ht="35.25" customHeight="1" x14ac:dyDescent="0.25">
      <c r="A22" s="128" t="s">
        <v>64</v>
      </c>
      <c r="B22" s="127"/>
      <c r="C22" s="127"/>
      <c r="D22" s="127"/>
      <c r="E22" s="127"/>
      <c r="F22" s="92">
        <v>1279302.01</v>
      </c>
      <c r="G22" s="92">
        <v>1348482</v>
      </c>
      <c r="H22" s="92">
        <v>1399753</v>
      </c>
      <c r="I22" s="92">
        <v>1391253</v>
      </c>
      <c r="J22" s="89">
        <v>1391253</v>
      </c>
    </row>
    <row r="23" spans="1:10" ht="42" customHeight="1" x14ac:dyDescent="0.25">
      <c r="A23" s="120" t="s">
        <v>65</v>
      </c>
      <c r="B23" s="121"/>
      <c r="C23" s="121"/>
      <c r="D23" s="121"/>
      <c r="E23" s="121"/>
      <c r="F23" s="92">
        <v>20362.189999999999</v>
      </c>
      <c r="G23" s="92">
        <v>281468</v>
      </c>
      <c r="H23" s="92">
        <v>1040714</v>
      </c>
      <c r="I23" s="92">
        <v>6075</v>
      </c>
      <c r="J23" s="89">
        <v>6075</v>
      </c>
    </row>
    <row r="24" spans="1:10" ht="36" customHeight="1" x14ac:dyDescent="0.25">
      <c r="A24" s="106" t="s">
        <v>66</v>
      </c>
      <c r="B24" s="107"/>
      <c r="C24" s="107"/>
      <c r="D24" s="107"/>
      <c r="E24" s="107"/>
      <c r="F24" s="88">
        <f>F18-F21</f>
        <v>3963.4499999999534</v>
      </c>
      <c r="G24" s="88">
        <f t="shared" ref="G24:J24" si="2">G18-G21</f>
        <v>2007</v>
      </c>
      <c r="H24" s="88">
        <f t="shared" si="2"/>
        <v>0</v>
      </c>
      <c r="I24" s="88">
        <f t="shared" si="2"/>
        <v>0</v>
      </c>
      <c r="J24" s="88">
        <f t="shared" si="2"/>
        <v>0</v>
      </c>
    </row>
    <row r="25" spans="1:10" ht="18" x14ac:dyDescent="0.2">
      <c r="A25" s="23"/>
      <c r="B25" s="24"/>
      <c r="C25" s="24"/>
      <c r="D25" s="24"/>
      <c r="E25" s="24"/>
      <c r="F25" s="25"/>
      <c r="G25" s="25"/>
      <c r="H25" s="26"/>
      <c r="I25" s="26"/>
      <c r="J25" s="26"/>
    </row>
    <row r="26" spans="1:10" ht="21" x14ac:dyDescent="0.35">
      <c r="A26" s="118" t="s">
        <v>67</v>
      </c>
      <c r="B26" s="119"/>
      <c r="C26" s="119"/>
      <c r="D26" s="119"/>
      <c r="E26" s="119"/>
      <c r="F26" s="119"/>
      <c r="G26" s="119"/>
      <c r="H26" s="119"/>
      <c r="I26" s="119"/>
      <c r="J26" s="119"/>
    </row>
    <row r="27" spans="1:10" ht="18" x14ac:dyDescent="0.2">
      <c r="A27" s="23"/>
      <c r="B27" s="24"/>
      <c r="C27" s="24"/>
      <c r="D27" s="24"/>
      <c r="E27" s="24"/>
      <c r="F27" s="24"/>
      <c r="G27" s="24"/>
      <c r="H27" s="27"/>
      <c r="I27" s="27"/>
      <c r="J27" s="27"/>
    </row>
    <row r="28" spans="1:10" ht="31.5" x14ac:dyDescent="0.15">
      <c r="A28" s="112" t="s">
        <v>59</v>
      </c>
      <c r="B28" s="113"/>
      <c r="C28" s="113"/>
      <c r="D28" s="113"/>
      <c r="E28" s="114"/>
      <c r="F28" s="16" t="s">
        <v>81</v>
      </c>
      <c r="G28" s="16" t="s">
        <v>82</v>
      </c>
      <c r="H28" s="16" t="s">
        <v>1</v>
      </c>
      <c r="I28" s="16" t="s">
        <v>83</v>
      </c>
      <c r="J28" s="16" t="s">
        <v>84</v>
      </c>
    </row>
    <row r="29" spans="1:10" ht="15" x14ac:dyDescent="0.2">
      <c r="A29" s="115">
        <v>1</v>
      </c>
      <c r="B29" s="116"/>
      <c r="C29" s="116"/>
      <c r="D29" s="116"/>
      <c r="E29" s="117"/>
      <c r="F29" s="17">
        <v>2</v>
      </c>
      <c r="G29" s="17">
        <v>3</v>
      </c>
      <c r="H29" s="17">
        <v>4</v>
      </c>
      <c r="I29" s="17">
        <v>5</v>
      </c>
      <c r="J29" s="17">
        <v>6</v>
      </c>
    </row>
    <row r="30" spans="1:10" ht="28.5" customHeight="1" x14ac:dyDescent="0.25">
      <c r="A30" s="120" t="s">
        <v>68</v>
      </c>
      <c r="B30" s="121"/>
      <c r="C30" s="121"/>
      <c r="D30" s="121"/>
      <c r="E30" s="121"/>
      <c r="F30" s="19">
        <v>0</v>
      </c>
      <c r="G30" s="19">
        <v>0</v>
      </c>
      <c r="H30" s="19">
        <v>0</v>
      </c>
      <c r="I30" s="19">
        <v>0</v>
      </c>
      <c r="J30" s="22">
        <v>0</v>
      </c>
    </row>
    <row r="31" spans="1:10" ht="18" customHeight="1" x14ac:dyDescent="0.25">
      <c r="A31" s="120" t="s">
        <v>69</v>
      </c>
      <c r="B31" s="121"/>
      <c r="C31" s="121"/>
      <c r="D31" s="121"/>
      <c r="E31" s="121"/>
      <c r="F31" s="19">
        <v>0</v>
      </c>
      <c r="G31" s="19">
        <v>0</v>
      </c>
      <c r="H31" s="19">
        <v>0</v>
      </c>
      <c r="I31" s="19">
        <v>0</v>
      </c>
      <c r="J31" s="22">
        <v>0</v>
      </c>
    </row>
    <row r="32" spans="1:10" ht="25.5" customHeight="1" x14ac:dyDescent="0.25">
      <c r="A32" s="106" t="s">
        <v>70</v>
      </c>
      <c r="B32" s="107"/>
      <c r="C32" s="107"/>
      <c r="D32" s="107"/>
      <c r="E32" s="107"/>
      <c r="F32" s="18">
        <f>F30-F31</f>
        <v>0</v>
      </c>
      <c r="G32" s="18">
        <f t="shared" ref="G32:J32" si="3">G30-G31</f>
        <v>0</v>
      </c>
      <c r="H32" s="18">
        <f t="shared" si="3"/>
        <v>0</v>
      </c>
      <c r="I32" s="18">
        <f t="shared" si="3"/>
        <v>0</v>
      </c>
      <c r="J32" s="18">
        <f t="shared" si="3"/>
        <v>0</v>
      </c>
    </row>
    <row r="33" spans="1:10" ht="25.5" customHeight="1" x14ac:dyDescent="0.25">
      <c r="A33" s="106" t="s">
        <v>71</v>
      </c>
      <c r="B33" s="107"/>
      <c r="C33" s="107"/>
      <c r="D33" s="107"/>
      <c r="E33" s="107"/>
      <c r="F33" s="18">
        <f>F24+F32</f>
        <v>3963.4499999999534</v>
      </c>
      <c r="G33" s="18">
        <f t="shared" ref="G33:J33" si="4">G24+G32</f>
        <v>2007</v>
      </c>
      <c r="H33" s="18">
        <f t="shared" si="4"/>
        <v>0</v>
      </c>
      <c r="I33" s="18">
        <f t="shared" si="4"/>
        <v>0</v>
      </c>
      <c r="J33" s="18">
        <f t="shared" si="4"/>
        <v>0</v>
      </c>
    </row>
    <row r="34" spans="1:10" ht="18" x14ac:dyDescent="0.2">
      <c r="A34" s="28"/>
      <c r="B34" s="24"/>
      <c r="C34" s="24"/>
      <c r="D34" s="24"/>
      <c r="E34" s="24"/>
      <c r="F34" s="24"/>
      <c r="G34" s="24"/>
      <c r="H34" s="27"/>
      <c r="I34" s="27"/>
      <c r="J34" s="27"/>
    </row>
    <row r="35" spans="1:10" ht="21" x14ac:dyDescent="0.35">
      <c r="A35" s="118" t="s">
        <v>72</v>
      </c>
      <c r="B35" s="119"/>
      <c r="C35" s="119"/>
      <c r="D35" s="119"/>
      <c r="E35" s="119"/>
      <c r="F35" s="119"/>
      <c r="G35" s="119"/>
      <c r="H35" s="119"/>
      <c r="I35" s="119"/>
      <c r="J35" s="119"/>
    </row>
    <row r="36" spans="1:10" ht="15.75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</row>
    <row r="37" spans="1:10" ht="31.5" x14ac:dyDescent="0.15">
      <c r="A37" s="112" t="s">
        <v>73</v>
      </c>
      <c r="B37" s="113"/>
      <c r="C37" s="113"/>
      <c r="D37" s="113"/>
      <c r="E37" s="114"/>
      <c r="F37" s="16" t="s">
        <v>81</v>
      </c>
      <c r="G37" s="16" t="s">
        <v>82</v>
      </c>
      <c r="H37" s="16" t="s">
        <v>1</v>
      </c>
      <c r="I37" s="16" t="s">
        <v>83</v>
      </c>
      <c r="J37" s="16" t="s">
        <v>84</v>
      </c>
    </row>
    <row r="38" spans="1:10" ht="15" x14ac:dyDescent="0.2">
      <c r="A38" s="115">
        <v>1</v>
      </c>
      <c r="B38" s="116"/>
      <c r="C38" s="116"/>
      <c r="D38" s="116"/>
      <c r="E38" s="117"/>
      <c r="F38" s="17">
        <v>2</v>
      </c>
      <c r="G38" s="17">
        <v>3</v>
      </c>
      <c r="H38" s="17">
        <v>4</v>
      </c>
      <c r="I38" s="17">
        <v>5</v>
      </c>
      <c r="J38" s="17">
        <v>6</v>
      </c>
    </row>
    <row r="39" spans="1:10" ht="29.25" customHeight="1" x14ac:dyDescent="0.25">
      <c r="A39" s="101" t="s">
        <v>74</v>
      </c>
      <c r="B39" s="102"/>
      <c r="C39" s="102"/>
      <c r="D39" s="102"/>
      <c r="E39" s="103"/>
      <c r="F39" s="43">
        <v>-11556.84</v>
      </c>
      <c r="G39" s="43">
        <v>-2007</v>
      </c>
      <c r="H39" s="31">
        <v>0</v>
      </c>
      <c r="I39" s="31">
        <v>0</v>
      </c>
      <c r="J39" s="32">
        <v>0</v>
      </c>
    </row>
    <row r="40" spans="1:10" ht="31.5" customHeight="1" x14ac:dyDescent="0.25">
      <c r="A40" s="106" t="s">
        <v>75</v>
      </c>
      <c r="B40" s="107"/>
      <c r="C40" s="107"/>
      <c r="D40" s="107"/>
      <c r="E40" s="107"/>
      <c r="F40" s="33">
        <f>F33+F39</f>
        <v>-7593.3900000000467</v>
      </c>
      <c r="G40" s="33">
        <f t="shared" ref="G40:J40" si="5">G33+G39</f>
        <v>0</v>
      </c>
      <c r="H40" s="33">
        <f t="shared" si="5"/>
        <v>0</v>
      </c>
      <c r="I40" s="33">
        <f t="shared" si="5"/>
        <v>0</v>
      </c>
      <c r="J40" s="34">
        <f t="shared" si="5"/>
        <v>0</v>
      </c>
    </row>
    <row r="41" spans="1:10" ht="56.25" customHeight="1" x14ac:dyDescent="0.25">
      <c r="A41" s="108" t="s">
        <v>76</v>
      </c>
      <c r="B41" s="109"/>
      <c r="C41" s="109"/>
      <c r="D41" s="109"/>
      <c r="E41" s="110"/>
      <c r="F41" s="33">
        <f>F24+F32+F39-F40</f>
        <v>0</v>
      </c>
      <c r="G41" s="33">
        <f t="shared" ref="G41:J41" si="6">G24+G32+G39-G40</f>
        <v>0</v>
      </c>
      <c r="H41" s="33">
        <f t="shared" si="6"/>
        <v>0</v>
      </c>
      <c r="I41" s="33">
        <f t="shared" si="6"/>
        <v>0</v>
      </c>
      <c r="J41" s="34">
        <f t="shared" si="6"/>
        <v>0</v>
      </c>
    </row>
    <row r="42" spans="1:10" ht="19.5" customHeight="1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20.25" x14ac:dyDescent="0.15">
      <c r="A43" s="111" t="s">
        <v>77</v>
      </c>
      <c r="B43" s="111"/>
      <c r="C43" s="111"/>
      <c r="D43" s="111"/>
      <c r="E43" s="111"/>
      <c r="F43" s="111"/>
      <c r="G43" s="111"/>
      <c r="H43" s="111"/>
      <c r="I43" s="111"/>
      <c r="J43" s="111"/>
    </row>
    <row r="44" spans="1:10" ht="18" x14ac:dyDescent="0.2">
      <c r="A44" s="37"/>
      <c r="B44" s="38"/>
      <c r="C44" s="38"/>
      <c r="D44" s="38"/>
      <c r="E44" s="38"/>
      <c r="F44" s="38"/>
      <c r="G44" s="38"/>
      <c r="H44" s="39"/>
      <c r="I44" s="39"/>
      <c r="J44" s="39"/>
    </row>
    <row r="45" spans="1:10" ht="31.5" x14ac:dyDescent="0.15">
      <c r="A45" s="112" t="s">
        <v>73</v>
      </c>
      <c r="B45" s="113"/>
      <c r="C45" s="113"/>
      <c r="D45" s="113"/>
      <c r="E45" s="114"/>
      <c r="F45" s="40" t="s">
        <v>81</v>
      </c>
      <c r="G45" s="40" t="s">
        <v>82</v>
      </c>
      <c r="H45" s="40" t="s">
        <v>1</v>
      </c>
      <c r="I45" s="40" t="s">
        <v>83</v>
      </c>
      <c r="J45" s="40" t="s">
        <v>84</v>
      </c>
    </row>
    <row r="46" spans="1:10" ht="24" customHeight="1" x14ac:dyDescent="0.2">
      <c r="A46" s="115">
        <v>1</v>
      </c>
      <c r="B46" s="116"/>
      <c r="C46" s="116"/>
      <c r="D46" s="116"/>
      <c r="E46" s="117"/>
      <c r="F46" s="17">
        <v>2</v>
      </c>
      <c r="G46" s="17">
        <v>3</v>
      </c>
      <c r="H46" s="17">
        <v>4</v>
      </c>
      <c r="I46" s="17">
        <v>5</v>
      </c>
      <c r="J46" s="17">
        <v>6</v>
      </c>
    </row>
    <row r="47" spans="1:10" ht="19.5" customHeight="1" x14ac:dyDescent="0.25">
      <c r="A47" s="101" t="s">
        <v>74</v>
      </c>
      <c r="B47" s="102"/>
      <c r="C47" s="102"/>
      <c r="D47" s="102"/>
      <c r="E47" s="103"/>
      <c r="F47" s="31">
        <v>0</v>
      </c>
      <c r="G47" s="31">
        <f>F50</f>
        <v>0</v>
      </c>
      <c r="H47" s="31">
        <f>G50</f>
        <v>0</v>
      </c>
      <c r="I47" s="31">
        <f>H50</f>
        <v>0</v>
      </c>
      <c r="J47" s="32">
        <f>I50</f>
        <v>0</v>
      </c>
    </row>
    <row r="48" spans="1:10" ht="45" customHeight="1" x14ac:dyDescent="0.25">
      <c r="A48" s="101" t="s">
        <v>78</v>
      </c>
      <c r="B48" s="102"/>
      <c r="C48" s="102"/>
      <c r="D48" s="102"/>
      <c r="E48" s="103"/>
      <c r="F48" s="31">
        <v>0</v>
      </c>
      <c r="G48" s="31">
        <v>0</v>
      </c>
      <c r="H48" s="31">
        <v>0</v>
      </c>
      <c r="I48" s="31">
        <v>0</v>
      </c>
      <c r="J48" s="32">
        <v>0</v>
      </c>
    </row>
    <row r="49" spans="1:10" ht="29.25" customHeight="1" x14ac:dyDescent="0.25">
      <c r="A49" s="101" t="s">
        <v>79</v>
      </c>
      <c r="B49" s="104"/>
      <c r="C49" s="104"/>
      <c r="D49" s="104"/>
      <c r="E49" s="105"/>
      <c r="F49" s="31">
        <v>0</v>
      </c>
      <c r="G49" s="31">
        <v>0</v>
      </c>
      <c r="H49" s="31">
        <v>0</v>
      </c>
      <c r="I49" s="31">
        <v>0</v>
      </c>
      <c r="J49" s="32">
        <v>0</v>
      </c>
    </row>
    <row r="50" spans="1:10" ht="29.25" customHeight="1" x14ac:dyDescent="0.25">
      <c r="A50" s="106" t="s">
        <v>75</v>
      </c>
      <c r="B50" s="107"/>
      <c r="C50" s="107"/>
      <c r="D50" s="107"/>
      <c r="E50" s="107"/>
      <c r="F50" s="41">
        <f>F47-F48+F49</f>
        <v>0</v>
      </c>
      <c r="G50" s="41">
        <f t="shared" ref="G50:J50" si="7">G47-G48+G49</f>
        <v>0</v>
      </c>
      <c r="H50" s="41">
        <f t="shared" si="7"/>
        <v>0</v>
      </c>
      <c r="I50" s="41">
        <f t="shared" si="7"/>
        <v>0</v>
      </c>
      <c r="J50" s="42">
        <f t="shared" si="7"/>
        <v>0</v>
      </c>
    </row>
  </sheetData>
  <mergeCells count="33">
    <mergeCell ref="A23:E23"/>
    <mergeCell ref="A6:J6"/>
    <mergeCell ref="A7:J7"/>
    <mergeCell ref="A9:J9"/>
    <mergeCell ref="A11:J11"/>
    <mergeCell ref="A13:J13"/>
    <mergeCell ref="A16:E16"/>
    <mergeCell ref="A17:E17"/>
    <mergeCell ref="A18:E18"/>
    <mergeCell ref="A19:E19"/>
    <mergeCell ref="A20:E20"/>
    <mergeCell ref="A22:E22"/>
    <mergeCell ref="A39:E39"/>
    <mergeCell ref="A24:E24"/>
    <mergeCell ref="A26:J26"/>
    <mergeCell ref="A28:E28"/>
    <mergeCell ref="A29:E29"/>
    <mergeCell ref="A30:E30"/>
    <mergeCell ref="A31:E31"/>
    <mergeCell ref="A32:E32"/>
    <mergeCell ref="A33:E33"/>
    <mergeCell ref="A35:J35"/>
    <mergeCell ref="A37:E37"/>
    <mergeCell ref="A38:E38"/>
    <mergeCell ref="A48:E48"/>
    <mergeCell ref="A49:E49"/>
    <mergeCell ref="A50:E50"/>
    <mergeCell ref="A40:E40"/>
    <mergeCell ref="A41:E41"/>
    <mergeCell ref="A43:J43"/>
    <mergeCell ref="A45:E45"/>
    <mergeCell ref="A46:E46"/>
    <mergeCell ref="A47:E47"/>
  </mergeCells>
  <pageMargins left="0.74803149606299213" right="0.74803149606299213" top="0.98425196850393704" bottom="0.98425196850393704" header="0.51181102362204722" footer="0.51181102362204722"/>
  <pageSetup paperSize="9" scale="57" orientation="landscape" r:id="rId1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9"/>
  <sheetViews>
    <sheetView showGridLines="0" view="pageBreakPreview" zoomScale="60" zoomScaleNormal="100" workbookViewId="0">
      <selection activeCell="A14" sqref="A14"/>
    </sheetView>
  </sheetViews>
  <sheetFormatPr defaultRowHeight="11.25" x14ac:dyDescent="0.15"/>
  <cols>
    <col min="1" max="1" width="64.28515625" style="1" customWidth="1"/>
    <col min="2" max="2" width="35.140625" style="1" customWidth="1"/>
    <col min="3" max="3" width="37.85546875" style="1" customWidth="1"/>
    <col min="4" max="4" width="38.140625" style="1" customWidth="1"/>
    <col min="5" max="5" width="42" style="1" customWidth="1"/>
    <col min="6" max="6" width="37.7109375" style="1" customWidth="1"/>
    <col min="7" max="16384" width="9.140625" style="1"/>
  </cols>
  <sheetData>
    <row r="1" spans="1:36" ht="18" x14ac:dyDescent="0.25">
      <c r="A1" s="129" t="s">
        <v>85</v>
      </c>
      <c r="B1" s="129"/>
      <c r="C1" s="129"/>
      <c r="D1" s="129"/>
      <c r="E1" s="129"/>
      <c r="F1" s="129"/>
    </row>
    <row r="2" spans="1:36" ht="10.5" customHeight="1" x14ac:dyDescent="0.25">
      <c r="A2" s="79"/>
      <c r="B2" s="79"/>
      <c r="C2" s="79"/>
      <c r="D2" s="79"/>
      <c r="E2" s="79"/>
      <c r="F2" s="79"/>
    </row>
    <row r="3" spans="1:36" ht="15" x14ac:dyDescent="0.2">
      <c r="A3" s="130" t="s">
        <v>88</v>
      </c>
      <c r="B3" s="130"/>
      <c r="C3" s="130"/>
      <c r="D3" s="130"/>
      <c r="E3" s="130"/>
      <c r="F3" s="130"/>
    </row>
    <row r="4" spans="1:36" ht="13.5" customHeight="1" x14ac:dyDescent="0.3">
      <c r="A4" s="44"/>
      <c r="B4" s="44"/>
      <c r="C4" s="44"/>
      <c r="D4" s="44"/>
      <c r="E4" s="44"/>
      <c r="F4" s="44"/>
    </row>
    <row r="5" spans="1:36" ht="15.75" x14ac:dyDescent="0.15">
      <c r="A5" s="131" t="s">
        <v>86</v>
      </c>
      <c r="B5" s="131"/>
      <c r="C5" s="131"/>
      <c r="D5" s="131"/>
      <c r="E5" s="131"/>
      <c r="F5" s="131"/>
    </row>
    <row r="6" spans="1:36" ht="18" customHeight="1" thickBot="1" x14ac:dyDescent="0.2">
      <c r="A6" s="131" t="s">
        <v>87</v>
      </c>
      <c r="B6" s="131"/>
      <c r="C6" s="131"/>
      <c r="D6" s="131"/>
      <c r="E6" s="131"/>
      <c r="F6" s="131"/>
    </row>
    <row r="7" spans="1:36" s="2" customFormat="1" ht="38.25" customHeight="1" thickBot="1" x14ac:dyDescent="0.2">
      <c r="A7" s="97" t="s">
        <v>0</v>
      </c>
      <c r="B7" s="97" t="s">
        <v>81</v>
      </c>
      <c r="C7" s="97" t="s">
        <v>82</v>
      </c>
      <c r="D7" s="97" t="s">
        <v>1</v>
      </c>
      <c r="E7" s="97" t="s">
        <v>2</v>
      </c>
      <c r="F7" s="97" t="s">
        <v>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3" customFormat="1" ht="30" customHeight="1" x14ac:dyDescent="0.25">
      <c r="A8" s="49" t="s">
        <v>4</v>
      </c>
      <c r="B8" s="49"/>
      <c r="C8" s="49"/>
      <c r="D8" s="49"/>
      <c r="E8" s="98"/>
      <c r="F8" s="4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7" customFormat="1" ht="27.75" customHeight="1" x14ac:dyDescent="0.25">
      <c r="A9" s="45" t="s">
        <v>5</v>
      </c>
      <c r="B9" s="46">
        <v>1303627.6499999999</v>
      </c>
      <c r="C9" s="46">
        <v>1631957</v>
      </c>
      <c r="D9" s="46">
        <v>2440467</v>
      </c>
      <c r="E9" s="46">
        <v>1397328</v>
      </c>
      <c r="F9" s="46">
        <v>1397328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4" customFormat="1" ht="38.25" customHeight="1" x14ac:dyDescent="0.25">
      <c r="A10" s="47" t="s">
        <v>21</v>
      </c>
      <c r="B10" s="43">
        <v>1168155.06</v>
      </c>
      <c r="C10" s="43">
        <v>1502111</v>
      </c>
      <c r="D10" s="43">
        <v>2305239</v>
      </c>
      <c r="E10" s="43">
        <v>1262100</v>
      </c>
      <c r="F10" s="43">
        <v>1262100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s="4" customFormat="1" ht="22.5" customHeight="1" x14ac:dyDescent="0.25">
      <c r="A11" s="47" t="s">
        <v>20</v>
      </c>
      <c r="B11" s="48">
        <v>80.53</v>
      </c>
      <c r="C11" s="48">
        <v>200</v>
      </c>
      <c r="D11" s="48">
        <v>200</v>
      </c>
      <c r="E11" s="48">
        <v>200</v>
      </c>
      <c r="F11" s="48">
        <v>200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4" customFormat="1" ht="62.25" customHeight="1" x14ac:dyDescent="0.25">
      <c r="A12" s="47" t="s">
        <v>19</v>
      </c>
      <c r="B12" s="43">
        <v>17417.68</v>
      </c>
      <c r="C12" s="43">
        <v>20570</v>
      </c>
      <c r="D12" s="43">
        <v>27500</v>
      </c>
      <c r="E12" s="43">
        <v>27500</v>
      </c>
      <c r="F12" s="43">
        <v>27500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4" customFormat="1" ht="59.25" customHeight="1" x14ac:dyDescent="0.25">
      <c r="A13" s="47" t="s">
        <v>18</v>
      </c>
      <c r="B13" s="43">
        <v>1437.95</v>
      </c>
      <c r="C13" s="43">
        <v>3250</v>
      </c>
      <c r="D13" s="43">
        <v>2700</v>
      </c>
      <c r="E13" s="43">
        <v>2700</v>
      </c>
      <c r="F13" s="43">
        <v>2700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4" customFormat="1" ht="37.5" customHeight="1" x14ac:dyDescent="0.25">
      <c r="A14" s="47" t="s">
        <v>17</v>
      </c>
      <c r="B14" s="43">
        <v>116536.43</v>
      </c>
      <c r="C14" s="43">
        <v>105826</v>
      </c>
      <c r="D14" s="43">
        <v>104828</v>
      </c>
      <c r="E14" s="43">
        <v>104828</v>
      </c>
      <c r="F14" s="43">
        <v>104828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" customFormat="1" ht="27.75" customHeight="1" x14ac:dyDescent="0.25">
      <c r="A15" s="47" t="s">
        <v>16</v>
      </c>
      <c r="B15" s="43">
        <v>1303627.6499999999</v>
      </c>
      <c r="C15" s="43">
        <v>1631957</v>
      </c>
      <c r="D15" s="43">
        <v>2440467</v>
      </c>
      <c r="E15" s="43">
        <v>1397328</v>
      </c>
      <c r="F15" s="43">
        <v>1397328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7" customFormat="1" ht="24" customHeight="1" x14ac:dyDescent="0.25">
      <c r="A16" s="45" t="s">
        <v>6</v>
      </c>
      <c r="B16" s="46">
        <v>1279302.01</v>
      </c>
      <c r="C16" s="46">
        <v>1348482</v>
      </c>
      <c r="D16" s="46">
        <v>1399753</v>
      </c>
      <c r="E16" s="46">
        <v>1391253</v>
      </c>
      <c r="F16" s="46">
        <v>1391253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" customFormat="1" ht="21" customHeight="1" x14ac:dyDescent="0.25">
      <c r="A17" s="47" t="s">
        <v>15</v>
      </c>
      <c r="B17" s="43">
        <v>1073100.68</v>
      </c>
      <c r="C17" s="43">
        <v>1114900</v>
      </c>
      <c r="D17" s="43">
        <v>1160000</v>
      </c>
      <c r="E17" s="43">
        <v>1160000</v>
      </c>
      <c r="F17" s="43">
        <v>1160000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" customFormat="1" ht="21" customHeight="1" x14ac:dyDescent="0.25">
      <c r="A18" s="47" t="s">
        <v>14</v>
      </c>
      <c r="B18" s="43">
        <v>196761.25</v>
      </c>
      <c r="C18" s="43">
        <v>223402</v>
      </c>
      <c r="D18" s="43">
        <v>229573</v>
      </c>
      <c r="E18" s="43">
        <v>221073</v>
      </c>
      <c r="F18" s="43">
        <v>221073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" customFormat="1" ht="23.25" customHeight="1" x14ac:dyDescent="0.25">
      <c r="A19" s="47" t="s">
        <v>13</v>
      </c>
      <c r="B19" s="48">
        <v>674.09</v>
      </c>
      <c r="C19" s="48">
        <v>800</v>
      </c>
      <c r="D19" s="48">
        <v>800</v>
      </c>
      <c r="E19" s="48">
        <v>800</v>
      </c>
      <c r="F19" s="48">
        <v>800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" customFormat="1" ht="50.25" customHeight="1" x14ac:dyDescent="0.25">
      <c r="A20" s="47" t="s">
        <v>12</v>
      </c>
      <c r="B20" s="43">
        <v>8393.1200000000008</v>
      </c>
      <c r="C20" s="43">
        <v>9000</v>
      </c>
      <c r="D20" s="43">
        <v>9000</v>
      </c>
      <c r="E20" s="43">
        <v>9000</v>
      </c>
      <c r="F20" s="43">
        <v>9000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" customFormat="1" ht="27" customHeight="1" x14ac:dyDescent="0.25">
      <c r="A21" s="47" t="s">
        <v>11</v>
      </c>
      <c r="B21" s="48">
        <v>372.87</v>
      </c>
      <c r="C21" s="48">
        <v>380</v>
      </c>
      <c r="D21" s="48">
        <v>380</v>
      </c>
      <c r="E21" s="48">
        <v>380</v>
      </c>
      <c r="F21" s="48">
        <v>380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7" customFormat="1" ht="42.75" customHeight="1" x14ac:dyDescent="0.25">
      <c r="A22" s="45" t="s">
        <v>7</v>
      </c>
      <c r="B22" s="46">
        <v>20362.189999999999</v>
      </c>
      <c r="C22" s="46">
        <v>281468</v>
      </c>
      <c r="D22" s="46">
        <v>1040714</v>
      </c>
      <c r="E22" s="46">
        <v>6075</v>
      </c>
      <c r="F22" s="46">
        <v>6075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" customFormat="1" ht="34.5" customHeight="1" x14ac:dyDescent="0.25">
      <c r="A23" s="47" t="s">
        <v>10</v>
      </c>
      <c r="B23" s="43">
        <v>20362.189999999999</v>
      </c>
      <c r="C23" s="43">
        <v>7205</v>
      </c>
      <c r="D23" s="43">
        <v>45575</v>
      </c>
      <c r="E23" s="43">
        <v>5575</v>
      </c>
      <c r="F23" s="43">
        <v>5575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" customFormat="1" ht="39" customHeight="1" x14ac:dyDescent="0.25">
      <c r="A24" s="47" t="s">
        <v>9</v>
      </c>
      <c r="B24" s="48">
        <v>0</v>
      </c>
      <c r="C24" s="43">
        <v>274263</v>
      </c>
      <c r="D24" s="43">
        <v>995139</v>
      </c>
      <c r="E24" s="48">
        <v>500</v>
      </c>
      <c r="F24" s="48">
        <v>500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" customFormat="1" ht="27" customHeight="1" x14ac:dyDescent="0.25">
      <c r="A25" s="47" t="s">
        <v>8</v>
      </c>
      <c r="B25" s="43">
        <v>1299664.2</v>
      </c>
      <c r="C25" s="43">
        <v>1629950</v>
      </c>
      <c r="D25" s="43">
        <v>2440467</v>
      </c>
      <c r="E25" s="43">
        <v>1397328</v>
      </c>
      <c r="F25" s="43">
        <v>1397328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x14ac:dyDescent="0.15"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x14ac:dyDescent="0.15"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x14ac:dyDescent="0.15"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x14ac:dyDescent="0.15"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</sheetData>
  <mergeCells count="4">
    <mergeCell ref="A1:F1"/>
    <mergeCell ref="A3:F3"/>
    <mergeCell ref="A5:F5"/>
    <mergeCell ref="A6:F6"/>
  </mergeCells>
  <pageMargins left="0.74803149606299213" right="0.74803149606299213" top="0.98425196850393704" bottom="0.98425196850393704" header="0.51181102362204722" footer="0.51181102362204722"/>
  <pageSetup paperSize="9" scale="46" orientation="landscape" r:id="rId1"/>
  <colBreaks count="1" manualBreakCount="1">
    <brk id="6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97"/>
  <sheetViews>
    <sheetView showGridLines="0" view="pageBreakPreview" zoomScale="60" zoomScaleNormal="100" workbookViewId="0">
      <selection activeCell="A10" sqref="A10"/>
    </sheetView>
  </sheetViews>
  <sheetFormatPr defaultRowHeight="11.25" x14ac:dyDescent="0.15"/>
  <cols>
    <col min="1" max="1" width="62.5703125" style="1" customWidth="1"/>
    <col min="2" max="2" width="29" style="1" customWidth="1"/>
    <col min="3" max="3" width="28.5703125" style="1" customWidth="1"/>
    <col min="4" max="5" width="27.28515625" style="1" customWidth="1"/>
    <col min="6" max="6" width="29" style="1" customWidth="1"/>
    <col min="7" max="16384" width="9.140625" style="1"/>
  </cols>
  <sheetData>
    <row r="2" spans="1:38" ht="18.75" customHeight="1" thickBot="1" x14ac:dyDescent="0.2">
      <c r="A2" s="131" t="s">
        <v>89</v>
      </c>
      <c r="B2" s="131"/>
      <c r="C2" s="131"/>
      <c r="D2" s="131"/>
      <c r="E2" s="131"/>
      <c r="F2" s="13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s="2" customFormat="1" ht="38.25" customHeight="1" thickBot="1" x14ac:dyDescent="0.2">
      <c r="A3" s="97" t="s">
        <v>0</v>
      </c>
      <c r="B3" s="97" t="s">
        <v>81</v>
      </c>
      <c r="C3" s="97" t="s">
        <v>82</v>
      </c>
      <c r="D3" s="97" t="s">
        <v>1</v>
      </c>
      <c r="E3" s="97" t="s">
        <v>2</v>
      </c>
      <c r="F3" s="97" t="s">
        <v>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3" customFormat="1" ht="27.75" customHeight="1" x14ac:dyDescent="0.25">
      <c r="A4" s="49" t="s">
        <v>4</v>
      </c>
      <c r="B4" s="49"/>
      <c r="C4" s="49"/>
      <c r="D4" s="49"/>
      <c r="E4" s="98"/>
      <c r="F4" s="4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s="4" customFormat="1" ht="15" x14ac:dyDescent="0.2">
      <c r="A5" s="50" t="s">
        <v>34</v>
      </c>
      <c r="B5" s="51">
        <v>18862.330000000002</v>
      </c>
      <c r="C5" s="51">
        <v>18580</v>
      </c>
      <c r="D5" s="51">
        <v>170450</v>
      </c>
      <c r="E5" s="51">
        <v>19450</v>
      </c>
      <c r="F5" s="51">
        <v>19450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s="4" customFormat="1" ht="15" x14ac:dyDescent="0.2">
      <c r="A6" s="50" t="s">
        <v>33</v>
      </c>
      <c r="B6" s="51">
        <v>18862.330000000002</v>
      </c>
      <c r="C6" s="51">
        <v>18580</v>
      </c>
      <c r="D6" s="51">
        <v>170450</v>
      </c>
      <c r="E6" s="51">
        <v>19450</v>
      </c>
      <c r="F6" s="51">
        <v>19450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s="4" customFormat="1" ht="15" x14ac:dyDescent="0.2">
      <c r="A7" s="50" t="s">
        <v>32</v>
      </c>
      <c r="B7" s="52">
        <v>735.08</v>
      </c>
      <c r="C7" s="51">
        <v>1950</v>
      </c>
      <c r="D7" s="51">
        <v>1400</v>
      </c>
      <c r="E7" s="51">
        <v>1400</v>
      </c>
      <c r="F7" s="51">
        <v>1400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s="4" customFormat="1" ht="15" x14ac:dyDescent="0.2">
      <c r="A8" s="50" t="s">
        <v>31</v>
      </c>
      <c r="B8" s="52">
        <v>735.08</v>
      </c>
      <c r="C8" s="51">
        <v>1950</v>
      </c>
      <c r="D8" s="51">
        <v>1400</v>
      </c>
      <c r="E8" s="51">
        <v>1400</v>
      </c>
      <c r="F8" s="51">
        <v>1400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s="4" customFormat="1" ht="15" x14ac:dyDescent="0.2">
      <c r="A9" s="50" t="s">
        <v>30</v>
      </c>
      <c r="B9" s="51">
        <v>115091.78</v>
      </c>
      <c r="C9" s="51">
        <v>111816</v>
      </c>
      <c r="D9" s="51">
        <v>113878</v>
      </c>
      <c r="E9" s="51">
        <v>112878</v>
      </c>
      <c r="F9" s="51">
        <v>112878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s="4" customFormat="1" ht="15" x14ac:dyDescent="0.2">
      <c r="A10" s="50" t="s">
        <v>29</v>
      </c>
      <c r="B10" s="51">
        <v>17417.68</v>
      </c>
      <c r="C10" s="51">
        <v>20570</v>
      </c>
      <c r="D10" s="51">
        <v>27500</v>
      </c>
      <c r="E10" s="51">
        <v>27500</v>
      </c>
      <c r="F10" s="51">
        <v>27500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s="4" customFormat="1" ht="15" x14ac:dyDescent="0.2">
      <c r="A11" s="50" t="s">
        <v>28</v>
      </c>
      <c r="B11" s="51">
        <v>97674.1</v>
      </c>
      <c r="C11" s="51">
        <v>91246</v>
      </c>
      <c r="D11" s="51">
        <v>86378</v>
      </c>
      <c r="E11" s="51">
        <v>85378</v>
      </c>
      <c r="F11" s="51">
        <v>85378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s="4" customFormat="1" ht="15" x14ac:dyDescent="0.2">
      <c r="A12" s="50" t="s">
        <v>27</v>
      </c>
      <c r="B12" s="51">
        <v>1168155.06</v>
      </c>
      <c r="C12" s="51">
        <v>1498111</v>
      </c>
      <c r="D12" s="51">
        <v>2153239</v>
      </c>
      <c r="E12" s="51">
        <v>1262100</v>
      </c>
      <c r="F12" s="51">
        <v>1262100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s="4" customFormat="1" ht="15" x14ac:dyDescent="0.2">
      <c r="A13" s="50" t="s">
        <v>26</v>
      </c>
      <c r="B13" s="53"/>
      <c r="C13" s="51">
        <v>267000</v>
      </c>
      <c r="D13" s="53"/>
      <c r="E13" s="53"/>
      <c r="F13" s="5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s="4" customFormat="1" ht="15" x14ac:dyDescent="0.2">
      <c r="A14" s="50" t="s">
        <v>25</v>
      </c>
      <c r="B14" s="51">
        <v>1168155.06</v>
      </c>
      <c r="C14" s="51">
        <v>1231111</v>
      </c>
      <c r="D14" s="51">
        <v>1262100</v>
      </c>
      <c r="E14" s="51">
        <v>1262100</v>
      </c>
      <c r="F14" s="51">
        <v>1262100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s="4" customFormat="1" ht="15" x14ac:dyDescent="0.2">
      <c r="A15" s="50" t="s">
        <v>24</v>
      </c>
      <c r="B15" s="53"/>
      <c r="C15" s="53"/>
      <c r="D15" s="51">
        <v>891139</v>
      </c>
      <c r="E15" s="53"/>
      <c r="F15" s="5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s="4" customFormat="1" ht="15" x14ac:dyDescent="0.2">
      <c r="A16" s="50" t="s">
        <v>23</v>
      </c>
      <c r="B16" s="52">
        <v>783.4</v>
      </c>
      <c r="C16" s="51">
        <v>1500</v>
      </c>
      <c r="D16" s="51">
        <v>1500</v>
      </c>
      <c r="E16" s="51">
        <v>1500</v>
      </c>
      <c r="F16" s="51">
        <v>1500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s="4" customFormat="1" ht="15" x14ac:dyDescent="0.2">
      <c r="A17" s="50" t="s">
        <v>22</v>
      </c>
      <c r="B17" s="52">
        <v>783.4</v>
      </c>
      <c r="C17" s="51">
        <v>1500</v>
      </c>
      <c r="D17" s="51">
        <v>1500</v>
      </c>
      <c r="E17" s="51">
        <v>1500</v>
      </c>
      <c r="F17" s="51">
        <v>1500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s="4" customFormat="1" ht="27.75" customHeight="1" x14ac:dyDescent="0.25">
      <c r="A18" s="47" t="s">
        <v>16</v>
      </c>
      <c r="B18" s="43">
        <v>1303627.6499999999</v>
      </c>
      <c r="C18" s="43">
        <v>1631957</v>
      </c>
      <c r="D18" s="43">
        <v>2440467</v>
      </c>
      <c r="E18" s="43">
        <v>1397328</v>
      </c>
      <c r="F18" s="43">
        <v>1397328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4" customFormat="1" ht="15" x14ac:dyDescent="0.2">
      <c r="A19" s="50" t="s">
        <v>34</v>
      </c>
      <c r="B19" s="51">
        <v>18205.98</v>
      </c>
      <c r="C19" s="51">
        <v>18580</v>
      </c>
      <c r="D19" s="51">
        <v>170450</v>
      </c>
      <c r="E19" s="51">
        <v>19450</v>
      </c>
      <c r="F19" s="51">
        <v>19450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4" customFormat="1" ht="15" x14ac:dyDescent="0.2">
      <c r="A20" s="50" t="s">
        <v>33</v>
      </c>
      <c r="B20" s="51">
        <v>18205.98</v>
      </c>
      <c r="C20" s="51">
        <v>18580</v>
      </c>
      <c r="D20" s="51">
        <v>170450</v>
      </c>
      <c r="E20" s="51">
        <v>19450</v>
      </c>
      <c r="F20" s="51">
        <v>19450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4" customFormat="1" ht="15" x14ac:dyDescent="0.2">
      <c r="A21" s="50" t="s">
        <v>32</v>
      </c>
      <c r="B21" s="52">
        <v>442.62</v>
      </c>
      <c r="C21" s="51">
        <v>1950</v>
      </c>
      <c r="D21" s="51">
        <v>1400</v>
      </c>
      <c r="E21" s="51">
        <v>1400</v>
      </c>
      <c r="F21" s="51">
        <v>1400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4" customFormat="1" ht="15" x14ac:dyDescent="0.2">
      <c r="A22" s="50" t="s">
        <v>31</v>
      </c>
      <c r="B22" s="52">
        <v>442.62</v>
      </c>
      <c r="C22" s="51">
        <v>1950</v>
      </c>
      <c r="D22" s="51">
        <v>1400</v>
      </c>
      <c r="E22" s="51">
        <v>1400</v>
      </c>
      <c r="F22" s="51">
        <v>1400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4" customFormat="1" ht="15" x14ac:dyDescent="0.2">
      <c r="A23" s="50" t="s">
        <v>30</v>
      </c>
      <c r="B23" s="51">
        <v>115256.03</v>
      </c>
      <c r="C23" s="51">
        <v>111890</v>
      </c>
      <c r="D23" s="51">
        <v>113878</v>
      </c>
      <c r="E23" s="51">
        <v>112878</v>
      </c>
      <c r="F23" s="51">
        <v>112878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4" customFormat="1" ht="15" x14ac:dyDescent="0.2">
      <c r="A24" s="50" t="s">
        <v>29</v>
      </c>
      <c r="B24" s="51">
        <v>17519.830000000002</v>
      </c>
      <c r="C24" s="51">
        <v>20644</v>
      </c>
      <c r="D24" s="51">
        <v>27500</v>
      </c>
      <c r="E24" s="51">
        <v>27500</v>
      </c>
      <c r="F24" s="51">
        <v>27500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4" customFormat="1" ht="15" x14ac:dyDescent="0.2">
      <c r="A25" s="50" t="s">
        <v>28</v>
      </c>
      <c r="B25" s="51">
        <v>97736.2</v>
      </c>
      <c r="C25" s="51">
        <v>91246</v>
      </c>
      <c r="D25" s="51">
        <v>86378</v>
      </c>
      <c r="E25" s="51">
        <v>85378</v>
      </c>
      <c r="F25" s="51">
        <v>85378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4" customFormat="1" ht="15" x14ac:dyDescent="0.2">
      <c r="A26" s="50" t="s">
        <v>27</v>
      </c>
      <c r="B26" s="51">
        <v>1164976.17</v>
      </c>
      <c r="C26" s="51">
        <v>1496030</v>
      </c>
      <c r="D26" s="51">
        <v>2153239</v>
      </c>
      <c r="E26" s="51">
        <v>1262100</v>
      </c>
      <c r="F26" s="51">
        <v>1262100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4" customFormat="1" ht="15" x14ac:dyDescent="0.2">
      <c r="A27" s="50" t="s">
        <v>26</v>
      </c>
      <c r="B27" s="53"/>
      <c r="C27" s="51">
        <v>267000</v>
      </c>
      <c r="D27" s="53"/>
      <c r="E27" s="53"/>
      <c r="F27" s="5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4" customFormat="1" ht="15" x14ac:dyDescent="0.2">
      <c r="A28" s="50" t="s">
        <v>25</v>
      </c>
      <c r="B28" s="51">
        <v>1164976.17</v>
      </c>
      <c r="C28" s="51">
        <v>1229030</v>
      </c>
      <c r="D28" s="51">
        <v>1262100</v>
      </c>
      <c r="E28" s="51">
        <v>1262100</v>
      </c>
      <c r="F28" s="51">
        <v>1262100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4" customFormat="1" ht="15" x14ac:dyDescent="0.2">
      <c r="A29" s="50" t="s">
        <v>24</v>
      </c>
      <c r="B29" s="53"/>
      <c r="C29" s="53"/>
      <c r="D29" s="51">
        <v>891139</v>
      </c>
      <c r="E29" s="53"/>
      <c r="F29" s="53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4" customFormat="1" ht="15" x14ac:dyDescent="0.2">
      <c r="A30" s="50" t="s">
        <v>23</v>
      </c>
      <c r="B30" s="52">
        <v>783.4</v>
      </c>
      <c r="C30" s="51">
        <v>1500</v>
      </c>
      <c r="D30" s="51">
        <v>1500</v>
      </c>
      <c r="E30" s="51">
        <v>1500</v>
      </c>
      <c r="F30" s="51">
        <v>1500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4" customFormat="1" ht="15" x14ac:dyDescent="0.2">
      <c r="A31" s="50" t="s">
        <v>22</v>
      </c>
      <c r="B31" s="52">
        <v>783.4</v>
      </c>
      <c r="C31" s="51">
        <v>1500</v>
      </c>
      <c r="D31" s="51">
        <v>1500</v>
      </c>
      <c r="E31" s="51">
        <v>1500</v>
      </c>
      <c r="F31" s="51">
        <v>1500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4" customFormat="1" ht="30" customHeight="1" x14ac:dyDescent="0.25">
      <c r="A32" s="47" t="s">
        <v>8</v>
      </c>
      <c r="B32" s="43">
        <v>1299664.2</v>
      </c>
      <c r="C32" s="43">
        <v>1629950</v>
      </c>
      <c r="D32" s="43">
        <v>2440467</v>
      </c>
      <c r="E32" s="43">
        <v>1397328</v>
      </c>
      <c r="F32" s="43">
        <v>1397328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7:38" x14ac:dyDescent="0.15"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7:38" x14ac:dyDescent="0.15"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7:38" x14ac:dyDescent="0.15"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7:38" x14ac:dyDescent="0.15"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7:38" x14ac:dyDescent="0.15"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7:38" x14ac:dyDescent="0.15"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7:38" x14ac:dyDescent="0.15"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7:38" x14ac:dyDescent="0.15"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7:38" x14ac:dyDescent="0.15"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7:38" x14ac:dyDescent="0.15"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7:38" x14ac:dyDescent="0.15"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7:38" x14ac:dyDescent="0.15"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7:38" x14ac:dyDescent="0.15"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7:38" x14ac:dyDescent="0.15"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7:38" x14ac:dyDescent="0.15"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7:38" x14ac:dyDescent="0.15"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7:38" x14ac:dyDescent="0.15"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7:38" x14ac:dyDescent="0.15"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7:38" x14ac:dyDescent="0.15"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7:38" x14ac:dyDescent="0.15"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7:38" x14ac:dyDescent="0.15"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7:38" x14ac:dyDescent="0.15"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7:38" x14ac:dyDescent="0.15"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7:38" x14ac:dyDescent="0.15"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7:38" x14ac:dyDescent="0.15"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7:38" x14ac:dyDescent="0.15"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7:38" x14ac:dyDescent="0.15"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7:38" x14ac:dyDescent="0.15"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7:38" x14ac:dyDescent="0.15"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pans="7:38" x14ac:dyDescent="0.15"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</row>
    <row r="63" spans="7:38" x14ac:dyDescent="0.15"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7:38" x14ac:dyDescent="0.15"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7:38" x14ac:dyDescent="0.15"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7:38" x14ac:dyDescent="0.15"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7:38" x14ac:dyDescent="0.15"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7:38" x14ac:dyDescent="0.15"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7:38" x14ac:dyDescent="0.15"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7:38" x14ac:dyDescent="0.15"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7:38" x14ac:dyDescent="0.15"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7:38" x14ac:dyDescent="0.15"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7:38" x14ac:dyDescent="0.15"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7:38" x14ac:dyDescent="0.15"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</row>
    <row r="75" spans="7:38" x14ac:dyDescent="0.15"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7:38" x14ac:dyDescent="0.15"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7:38" x14ac:dyDescent="0.15"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</row>
    <row r="78" spans="7:38" x14ac:dyDescent="0.15"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</row>
    <row r="79" spans="7:38" x14ac:dyDescent="0.15"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</row>
    <row r="80" spans="7:38" x14ac:dyDescent="0.15"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</row>
    <row r="81" spans="7:38" x14ac:dyDescent="0.15"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</row>
    <row r="82" spans="7:38" x14ac:dyDescent="0.15"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</row>
    <row r="83" spans="7:38" x14ac:dyDescent="0.15"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spans="7:38" x14ac:dyDescent="0.15"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</row>
    <row r="85" spans="7:38" x14ac:dyDescent="0.15"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</row>
    <row r="86" spans="7:38" x14ac:dyDescent="0.15"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</row>
    <row r="87" spans="7:38" x14ac:dyDescent="0.15"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</row>
    <row r="88" spans="7:38" x14ac:dyDescent="0.15"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</row>
    <row r="89" spans="7:38" x14ac:dyDescent="0.15"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</row>
    <row r="90" spans="7:38" x14ac:dyDescent="0.15"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</row>
    <row r="91" spans="7:38" x14ac:dyDescent="0.15"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spans="7:38" x14ac:dyDescent="0.15"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pans="7:38" x14ac:dyDescent="0.15"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7:38" x14ac:dyDescent="0.15"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pans="7:38" x14ac:dyDescent="0.15"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7:38" x14ac:dyDescent="0.15"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spans="7:38" x14ac:dyDescent="0.15"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7:38" x14ac:dyDescent="0.15"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</row>
    <row r="99" spans="7:38" x14ac:dyDescent="0.15"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spans="7:38" x14ac:dyDescent="0.15"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</row>
    <row r="101" spans="7:38" x14ac:dyDescent="0.15"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pans="7:38" x14ac:dyDescent="0.15"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</row>
    <row r="103" spans="7:38" x14ac:dyDescent="0.15"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pans="7:38" x14ac:dyDescent="0.15"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</row>
    <row r="105" spans="7:38" x14ac:dyDescent="0.15"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</row>
    <row r="106" spans="7:38" x14ac:dyDescent="0.15"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</row>
    <row r="107" spans="7:38" x14ac:dyDescent="0.15"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</row>
    <row r="108" spans="7:38" x14ac:dyDescent="0.15"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</row>
    <row r="109" spans="7:38" x14ac:dyDescent="0.15"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</row>
    <row r="110" spans="7:38" x14ac:dyDescent="0.15"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</row>
    <row r="111" spans="7:38" x14ac:dyDescent="0.15"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</row>
    <row r="112" spans="7:38" x14ac:dyDescent="0.15"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</row>
    <row r="113" spans="7:38" x14ac:dyDescent="0.15"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</row>
    <row r="114" spans="7:38" x14ac:dyDescent="0.15"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</row>
    <row r="115" spans="7:38" x14ac:dyDescent="0.15"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</row>
    <row r="116" spans="7:38" x14ac:dyDescent="0.15"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</row>
    <row r="117" spans="7:38" x14ac:dyDescent="0.15"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</row>
    <row r="118" spans="7:38" x14ac:dyDescent="0.15"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</row>
    <row r="119" spans="7:38" x14ac:dyDescent="0.15"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</row>
    <row r="120" spans="7:38" x14ac:dyDescent="0.15"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</row>
    <row r="121" spans="7:38" x14ac:dyDescent="0.15"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</row>
    <row r="122" spans="7:38" x14ac:dyDescent="0.15"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</row>
    <row r="123" spans="7:38" x14ac:dyDescent="0.15"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</row>
    <row r="124" spans="7:38" x14ac:dyDescent="0.15"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</row>
    <row r="125" spans="7:38" x14ac:dyDescent="0.15"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</row>
    <row r="126" spans="7:38" x14ac:dyDescent="0.15"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</row>
    <row r="127" spans="7:38" x14ac:dyDescent="0.15"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</row>
    <row r="128" spans="7:38" x14ac:dyDescent="0.15"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</row>
    <row r="129" spans="7:38" x14ac:dyDescent="0.15"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</row>
    <row r="130" spans="7:38" x14ac:dyDescent="0.15"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</row>
    <row r="131" spans="7:38" x14ac:dyDescent="0.15"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</row>
    <row r="132" spans="7:38" x14ac:dyDescent="0.15"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</row>
    <row r="133" spans="7:38" x14ac:dyDescent="0.15"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</row>
    <row r="134" spans="7:38" x14ac:dyDescent="0.15"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</row>
    <row r="135" spans="7:38" x14ac:dyDescent="0.15"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</row>
    <row r="136" spans="7:38" x14ac:dyDescent="0.15"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</row>
    <row r="137" spans="7:38" x14ac:dyDescent="0.15"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</row>
    <row r="138" spans="7:38" x14ac:dyDescent="0.15"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</row>
    <row r="139" spans="7:38" x14ac:dyDescent="0.15"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</row>
    <row r="140" spans="7:38" x14ac:dyDescent="0.15"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</row>
    <row r="141" spans="7:38" x14ac:dyDescent="0.15"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</row>
    <row r="142" spans="7:38" x14ac:dyDescent="0.15"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</row>
    <row r="143" spans="7:38" x14ac:dyDescent="0.15"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</row>
    <row r="144" spans="7:38" x14ac:dyDescent="0.15"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</row>
    <row r="145" spans="7:38" x14ac:dyDescent="0.15"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</row>
    <row r="146" spans="7:38" x14ac:dyDescent="0.15"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</row>
    <row r="147" spans="7:38" x14ac:dyDescent="0.15"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</row>
    <row r="148" spans="7:38" x14ac:dyDescent="0.15"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</row>
    <row r="149" spans="7:38" x14ac:dyDescent="0.15"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</row>
    <row r="150" spans="7:38" x14ac:dyDescent="0.15"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</row>
    <row r="151" spans="7:38" x14ac:dyDescent="0.15"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</row>
    <row r="152" spans="7:38" x14ac:dyDescent="0.15"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</row>
    <row r="153" spans="7:38" x14ac:dyDescent="0.15"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</row>
    <row r="154" spans="7:38" x14ac:dyDescent="0.15"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</row>
    <row r="155" spans="7:38" x14ac:dyDescent="0.15"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</row>
    <row r="156" spans="7:38" x14ac:dyDescent="0.15"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</row>
    <row r="157" spans="7:38" x14ac:dyDescent="0.15"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</row>
    <row r="158" spans="7:38" x14ac:dyDescent="0.15"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</row>
    <row r="159" spans="7:38" x14ac:dyDescent="0.15"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</row>
    <row r="160" spans="7:38" x14ac:dyDescent="0.15"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</row>
    <row r="161" spans="7:38" x14ac:dyDescent="0.15"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</row>
    <row r="162" spans="7:38" x14ac:dyDescent="0.15"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</row>
    <row r="163" spans="7:38" x14ac:dyDescent="0.15"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</row>
    <row r="164" spans="7:38" x14ac:dyDescent="0.15"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</row>
    <row r="165" spans="7:38" x14ac:dyDescent="0.15"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</row>
    <row r="166" spans="7:38" x14ac:dyDescent="0.15"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</row>
    <row r="167" spans="7:38" x14ac:dyDescent="0.15"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</row>
    <row r="168" spans="7:38" x14ac:dyDescent="0.15"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</row>
    <row r="169" spans="7:38" x14ac:dyDescent="0.15"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</row>
    <row r="170" spans="7:38" x14ac:dyDescent="0.15"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</row>
    <row r="171" spans="7:38" x14ac:dyDescent="0.15"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</row>
    <row r="172" spans="7:38" x14ac:dyDescent="0.15"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</row>
    <row r="173" spans="7:38" x14ac:dyDescent="0.15"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</row>
    <row r="174" spans="7:38" x14ac:dyDescent="0.15"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</row>
    <row r="175" spans="7:38" x14ac:dyDescent="0.15"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</row>
    <row r="176" spans="7:38" x14ac:dyDescent="0.15"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</row>
    <row r="177" spans="7:38" x14ac:dyDescent="0.15"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</row>
    <row r="178" spans="7:38" x14ac:dyDescent="0.15"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</row>
    <row r="179" spans="7:38" x14ac:dyDescent="0.15"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</row>
    <row r="180" spans="7:38" x14ac:dyDescent="0.15"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</row>
    <row r="181" spans="7:38" x14ac:dyDescent="0.15"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</row>
    <row r="182" spans="7:38" x14ac:dyDescent="0.15"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</row>
    <row r="183" spans="7:38" x14ac:dyDescent="0.15"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</row>
    <row r="184" spans="7:38" x14ac:dyDescent="0.15"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</row>
    <row r="185" spans="7:38" x14ac:dyDescent="0.15"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</row>
    <row r="186" spans="7:38" x14ac:dyDescent="0.15"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</row>
    <row r="187" spans="7:38" x14ac:dyDescent="0.15"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</row>
    <row r="188" spans="7:38" x14ac:dyDescent="0.15"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</row>
    <row r="189" spans="7:38" x14ac:dyDescent="0.15"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</row>
    <row r="190" spans="7:38" x14ac:dyDescent="0.15"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</row>
    <row r="191" spans="7:38" x14ac:dyDescent="0.15"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</row>
    <row r="192" spans="7:38" x14ac:dyDescent="0.15"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</row>
    <row r="193" spans="7:38" x14ac:dyDescent="0.15"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</row>
    <row r="194" spans="7:38" x14ac:dyDescent="0.15"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</row>
    <row r="195" spans="7:38" x14ac:dyDescent="0.15"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</row>
    <row r="196" spans="7:38" x14ac:dyDescent="0.15"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</row>
    <row r="197" spans="7:38" x14ac:dyDescent="0.15"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paperSize="9" scale="60" orientation="landscape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G9"/>
  <sheetViews>
    <sheetView showGridLines="0" view="pageBreakPreview" zoomScale="60" zoomScaleNormal="100" workbookViewId="0">
      <selection activeCell="D22" sqref="D22"/>
    </sheetView>
  </sheetViews>
  <sheetFormatPr defaultRowHeight="11.25" x14ac:dyDescent="0.15"/>
  <cols>
    <col min="1" max="1" width="54.7109375" style="1" customWidth="1"/>
    <col min="2" max="2" width="27" style="1" customWidth="1"/>
    <col min="3" max="3" width="25.5703125" style="1" customWidth="1"/>
    <col min="4" max="4" width="28" style="1" customWidth="1"/>
    <col min="5" max="5" width="26.5703125" style="1" customWidth="1"/>
    <col min="6" max="6" width="23.42578125" style="1" customWidth="1"/>
    <col min="7" max="16384" width="9.140625" style="1"/>
  </cols>
  <sheetData>
    <row r="2" spans="1:33" ht="18" customHeight="1" thickBot="1" x14ac:dyDescent="0.2">
      <c r="A2" s="131" t="s">
        <v>90</v>
      </c>
      <c r="B2" s="131"/>
      <c r="C2" s="131"/>
      <c r="D2" s="131"/>
      <c r="E2" s="131"/>
      <c r="F2" s="131"/>
    </row>
    <row r="3" spans="1:33" s="2" customFormat="1" ht="44.25" customHeight="1" thickBot="1" x14ac:dyDescent="0.2">
      <c r="A3" s="97" t="s">
        <v>0</v>
      </c>
      <c r="B3" s="97" t="s">
        <v>81</v>
      </c>
      <c r="C3" s="97" t="s">
        <v>82</v>
      </c>
      <c r="D3" s="97" t="s">
        <v>1</v>
      </c>
      <c r="E3" s="97" t="s">
        <v>2</v>
      </c>
      <c r="F3" s="97" t="s">
        <v>3</v>
      </c>
    </row>
    <row r="4" spans="1:33" s="3" customFormat="1" ht="24" customHeight="1" x14ac:dyDescent="0.25">
      <c r="A4" s="49" t="s">
        <v>4</v>
      </c>
      <c r="B4" s="49"/>
      <c r="C4" s="49"/>
      <c r="D4" s="49"/>
      <c r="E4" s="98"/>
      <c r="F4" s="4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s="4" customFormat="1" ht="20.25" customHeight="1" x14ac:dyDescent="0.25">
      <c r="A5" s="54" t="s">
        <v>38</v>
      </c>
      <c r="B5" s="43">
        <v>1299664.2</v>
      </c>
      <c r="C5" s="43">
        <v>1629950</v>
      </c>
      <c r="D5" s="43">
        <v>2440467</v>
      </c>
      <c r="E5" s="43">
        <v>1397328</v>
      </c>
      <c r="F5" s="43">
        <v>1397328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s="4" customFormat="1" ht="37.5" customHeight="1" x14ac:dyDescent="0.25">
      <c r="A6" s="54" t="s">
        <v>37</v>
      </c>
      <c r="B6" s="43">
        <v>1299187.33</v>
      </c>
      <c r="C6" s="43">
        <v>1629470</v>
      </c>
      <c r="D6" s="43">
        <v>2439987</v>
      </c>
      <c r="E6" s="43">
        <v>1396848</v>
      </c>
      <c r="F6" s="43">
        <v>1396848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s="4" customFormat="1" ht="42.75" customHeight="1" x14ac:dyDescent="0.25">
      <c r="A7" s="54" t="s">
        <v>36</v>
      </c>
      <c r="B7" s="48">
        <v>104</v>
      </c>
      <c r="C7" s="48">
        <v>100</v>
      </c>
      <c r="D7" s="48">
        <v>100</v>
      </c>
      <c r="E7" s="48">
        <v>100</v>
      </c>
      <c r="F7" s="48">
        <v>100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s="4" customFormat="1" ht="40.5" customHeight="1" x14ac:dyDescent="0.25">
      <c r="A8" s="54" t="s">
        <v>35</v>
      </c>
      <c r="B8" s="48">
        <v>372.87</v>
      </c>
      <c r="C8" s="48">
        <v>380</v>
      </c>
      <c r="D8" s="48">
        <v>380</v>
      </c>
      <c r="E8" s="48">
        <v>380</v>
      </c>
      <c r="F8" s="48">
        <v>380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s="4" customFormat="1" ht="24.75" customHeight="1" x14ac:dyDescent="0.25">
      <c r="A9" s="47" t="s">
        <v>8</v>
      </c>
      <c r="B9" s="43">
        <v>1299664.2</v>
      </c>
      <c r="C9" s="43">
        <v>1629950</v>
      </c>
      <c r="D9" s="43">
        <v>2440467</v>
      </c>
      <c r="E9" s="43">
        <v>1397328</v>
      </c>
      <c r="F9" s="43">
        <v>1397328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paperSize="9" scale="55" orientation="landscape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"/>
  <sheetViews>
    <sheetView view="pageBreakPreview" zoomScale="60" zoomScaleNormal="100" workbookViewId="0">
      <selection activeCell="G4" sqref="G4"/>
    </sheetView>
  </sheetViews>
  <sheetFormatPr defaultRowHeight="15" x14ac:dyDescent="0.25"/>
  <cols>
    <col min="1" max="1" width="13.5703125" customWidth="1"/>
    <col min="2" max="2" width="25.140625" customWidth="1"/>
    <col min="3" max="3" width="19" customWidth="1"/>
    <col min="4" max="4" width="19.140625" customWidth="1"/>
    <col min="5" max="5" width="18.85546875" customWidth="1"/>
    <col min="6" max="6" width="19.28515625" customWidth="1"/>
    <col min="7" max="7" width="19.7109375" customWidth="1"/>
  </cols>
  <sheetData>
    <row r="1" spans="1:7" ht="15.75" x14ac:dyDescent="0.25">
      <c r="A1" s="132" t="s">
        <v>91</v>
      </c>
      <c r="B1" s="132"/>
      <c r="C1" s="132"/>
      <c r="D1" s="132"/>
      <c r="E1" s="132"/>
      <c r="F1" s="132"/>
      <c r="G1" s="132"/>
    </row>
    <row r="2" spans="1:7" ht="15.75" x14ac:dyDescent="0.25">
      <c r="A2" s="29"/>
      <c r="B2" s="29"/>
      <c r="C2" s="29"/>
      <c r="D2" s="29"/>
      <c r="E2" s="29"/>
      <c r="F2" s="29"/>
      <c r="G2" s="29"/>
    </row>
    <row r="3" spans="1:7" ht="15.75" x14ac:dyDescent="0.25">
      <c r="A3" s="131" t="s">
        <v>92</v>
      </c>
      <c r="B3" s="131"/>
      <c r="C3" s="131"/>
      <c r="D3" s="131"/>
      <c r="E3" s="131"/>
      <c r="F3" s="131"/>
      <c r="G3" s="131"/>
    </row>
    <row r="4" spans="1:7" ht="31.5" x14ac:dyDescent="0.25">
      <c r="A4" s="55" t="s">
        <v>93</v>
      </c>
      <c r="B4" s="56" t="s">
        <v>73</v>
      </c>
      <c r="C4" s="56" t="s">
        <v>81</v>
      </c>
      <c r="D4" s="55" t="s">
        <v>82</v>
      </c>
      <c r="E4" s="55" t="s">
        <v>1</v>
      </c>
      <c r="F4" s="55" t="s">
        <v>83</v>
      </c>
      <c r="G4" s="55" t="s">
        <v>99</v>
      </c>
    </row>
    <row r="5" spans="1:7" x14ac:dyDescent="0.25">
      <c r="A5" s="57">
        <v>1</v>
      </c>
      <c r="B5" s="58">
        <v>2</v>
      </c>
      <c r="C5" s="58">
        <v>3</v>
      </c>
      <c r="D5" s="57">
        <v>4</v>
      </c>
      <c r="E5" s="57">
        <v>5</v>
      </c>
      <c r="F5" s="57">
        <v>6</v>
      </c>
      <c r="G5" s="57">
        <v>7</v>
      </c>
    </row>
    <row r="6" spans="1:7" ht="67.5" customHeight="1" x14ac:dyDescent="0.25">
      <c r="A6" s="59">
        <v>8</v>
      </c>
      <c r="B6" s="59" t="s">
        <v>94</v>
      </c>
      <c r="C6" s="60">
        <v>0</v>
      </c>
      <c r="D6" s="61">
        <v>0</v>
      </c>
      <c r="E6" s="61">
        <v>0</v>
      </c>
      <c r="F6" s="61">
        <v>0</v>
      </c>
      <c r="G6" s="61">
        <v>0</v>
      </c>
    </row>
    <row r="7" spans="1:7" ht="37.5" customHeight="1" x14ac:dyDescent="0.25">
      <c r="A7" s="62">
        <v>84</v>
      </c>
      <c r="B7" s="63" t="s">
        <v>95</v>
      </c>
      <c r="C7" s="64"/>
      <c r="D7" s="65"/>
      <c r="E7" s="65"/>
      <c r="F7" s="65"/>
      <c r="G7" s="65"/>
    </row>
    <row r="8" spans="1:7" ht="15.75" x14ac:dyDescent="0.25">
      <c r="A8" s="40" t="s">
        <v>96</v>
      </c>
      <c r="B8" s="66"/>
      <c r="C8" s="64"/>
      <c r="D8" s="65"/>
      <c r="E8" s="65"/>
      <c r="F8" s="65"/>
      <c r="G8" s="65"/>
    </row>
    <row r="9" spans="1:7" ht="62.25" customHeight="1" x14ac:dyDescent="0.25">
      <c r="A9" s="67">
        <v>5</v>
      </c>
      <c r="B9" s="68" t="s">
        <v>97</v>
      </c>
      <c r="C9" s="60">
        <v>0</v>
      </c>
      <c r="D9" s="61">
        <v>0</v>
      </c>
      <c r="E9" s="61">
        <v>0</v>
      </c>
      <c r="F9" s="61">
        <v>0</v>
      </c>
      <c r="G9" s="61">
        <v>0</v>
      </c>
    </row>
    <row r="10" spans="1:7" ht="54.75" customHeight="1" x14ac:dyDescent="0.25">
      <c r="A10" s="62">
        <v>54</v>
      </c>
      <c r="B10" s="69" t="s">
        <v>98</v>
      </c>
      <c r="C10" s="64"/>
      <c r="D10" s="65"/>
      <c r="E10" s="65"/>
      <c r="F10" s="65"/>
      <c r="G10" s="70"/>
    </row>
    <row r="11" spans="1:7" ht="29.25" customHeight="1" x14ac:dyDescent="0.25">
      <c r="A11" s="40" t="s">
        <v>96</v>
      </c>
      <c r="B11" s="66"/>
      <c r="C11" s="64"/>
      <c r="D11" s="65"/>
      <c r="E11" s="65"/>
      <c r="F11" s="65"/>
      <c r="G11" s="65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7"/>
  <sheetViews>
    <sheetView view="pageBreakPreview" zoomScale="60" zoomScaleNormal="100" workbookViewId="0">
      <selection activeCell="C9" sqref="C9"/>
    </sheetView>
  </sheetViews>
  <sheetFormatPr defaultRowHeight="15" x14ac:dyDescent="0.25"/>
  <cols>
    <col min="1" max="1" width="14.140625" customWidth="1"/>
    <col min="2" max="2" width="31.42578125" customWidth="1"/>
    <col min="3" max="3" width="19.5703125" customWidth="1"/>
    <col min="4" max="4" width="17.85546875" customWidth="1"/>
    <col min="5" max="5" width="17" customWidth="1"/>
    <col min="6" max="6" width="17.28515625" customWidth="1"/>
    <col min="7" max="7" width="18.85546875" customWidth="1"/>
  </cols>
  <sheetData>
    <row r="2" spans="1:7" ht="15.75" customHeight="1" x14ac:dyDescent="0.25">
      <c r="A2" s="131" t="s">
        <v>100</v>
      </c>
      <c r="B2" s="131"/>
      <c r="C2" s="131"/>
      <c r="D2" s="131"/>
      <c r="E2" s="131"/>
      <c r="F2" s="131"/>
      <c r="G2" s="131"/>
    </row>
    <row r="3" spans="1:7" ht="36.75" customHeight="1" x14ac:dyDescent="0.25">
      <c r="A3" s="55" t="s">
        <v>93</v>
      </c>
      <c r="B3" s="56" t="s">
        <v>73</v>
      </c>
      <c r="C3" s="56" t="s">
        <v>81</v>
      </c>
      <c r="D3" s="55" t="s">
        <v>82</v>
      </c>
      <c r="E3" s="55" t="s">
        <v>1</v>
      </c>
      <c r="F3" s="55" t="s">
        <v>83</v>
      </c>
      <c r="G3" s="55" t="s">
        <v>84</v>
      </c>
    </row>
    <row r="4" spans="1:7" x14ac:dyDescent="0.25">
      <c r="A4" s="57">
        <v>1</v>
      </c>
      <c r="B4" s="58">
        <v>2</v>
      </c>
      <c r="C4" s="58">
        <v>3</v>
      </c>
      <c r="D4" s="57">
        <v>4</v>
      </c>
      <c r="E4" s="57">
        <v>5</v>
      </c>
      <c r="F4" s="57">
        <v>6</v>
      </c>
      <c r="G4" s="57">
        <v>7</v>
      </c>
    </row>
    <row r="5" spans="1:7" ht="15.75" x14ac:dyDescent="0.25">
      <c r="A5" s="59"/>
      <c r="B5" s="59" t="s">
        <v>101</v>
      </c>
      <c r="C5" s="60">
        <v>0</v>
      </c>
      <c r="D5" s="61">
        <v>0</v>
      </c>
      <c r="E5" s="61">
        <v>0</v>
      </c>
      <c r="F5" s="61">
        <v>0</v>
      </c>
      <c r="G5" s="61">
        <v>0</v>
      </c>
    </row>
    <row r="6" spans="1:7" ht="15.75" x14ac:dyDescent="0.25">
      <c r="A6" s="71">
        <v>1</v>
      </c>
      <c r="B6" s="71" t="s">
        <v>102</v>
      </c>
      <c r="C6" s="64"/>
      <c r="D6" s="65"/>
      <c r="E6" s="65"/>
      <c r="F6" s="65"/>
      <c r="G6" s="65"/>
    </row>
    <row r="7" spans="1:7" ht="15.75" x14ac:dyDescent="0.25">
      <c r="A7" s="72">
        <v>11</v>
      </c>
      <c r="B7" s="73" t="s">
        <v>102</v>
      </c>
      <c r="C7" s="64"/>
      <c r="D7" s="65"/>
      <c r="E7" s="65"/>
      <c r="F7" s="65"/>
      <c r="G7" s="70"/>
    </row>
    <row r="8" spans="1:7" ht="65.25" customHeight="1" x14ac:dyDescent="0.25">
      <c r="A8" s="71">
        <v>8</v>
      </c>
      <c r="B8" s="71" t="s">
        <v>103</v>
      </c>
      <c r="C8" s="64"/>
      <c r="D8" s="65"/>
      <c r="E8" s="65"/>
      <c r="F8" s="65"/>
      <c r="G8" s="65"/>
    </row>
    <row r="9" spans="1:7" ht="51" customHeight="1" x14ac:dyDescent="0.25">
      <c r="A9" s="74">
        <v>81</v>
      </c>
      <c r="B9" s="75" t="s">
        <v>103</v>
      </c>
      <c r="C9" s="64"/>
      <c r="D9" s="65"/>
      <c r="E9" s="65"/>
      <c r="F9" s="65"/>
      <c r="G9" s="65"/>
    </row>
    <row r="10" spans="1:7" ht="15.75" x14ac:dyDescent="0.25">
      <c r="A10" s="76"/>
      <c r="B10" s="76" t="s">
        <v>96</v>
      </c>
      <c r="C10" s="64"/>
      <c r="D10" s="65"/>
      <c r="E10" s="65"/>
      <c r="F10" s="65"/>
      <c r="G10" s="65"/>
    </row>
    <row r="11" spans="1:7" ht="15.75" x14ac:dyDescent="0.25">
      <c r="A11" s="75"/>
      <c r="B11" s="75"/>
      <c r="C11" s="64"/>
      <c r="D11" s="65"/>
      <c r="E11" s="65"/>
      <c r="F11" s="65"/>
      <c r="G11" s="65"/>
    </row>
    <row r="12" spans="1:7" ht="15.75" x14ac:dyDescent="0.25">
      <c r="A12" s="59"/>
      <c r="B12" s="59" t="s">
        <v>104</v>
      </c>
      <c r="C12" s="60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ht="30" customHeight="1" x14ac:dyDescent="0.25">
      <c r="A13" s="71">
        <v>1</v>
      </c>
      <c r="B13" s="77" t="s">
        <v>102</v>
      </c>
      <c r="C13" s="64"/>
      <c r="D13" s="65"/>
      <c r="E13" s="65"/>
      <c r="F13" s="65"/>
      <c r="G13" s="65"/>
    </row>
    <row r="14" spans="1:7" ht="15.75" x14ac:dyDescent="0.25">
      <c r="A14" s="72">
        <v>11</v>
      </c>
      <c r="B14" s="73" t="s">
        <v>102</v>
      </c>
      <c r="C14" s="64"/>
      <c r="D14" s="65"/>
      <c r="E14" s="65"/>
      <c r="F14" s="65"/>
      <c r="G14" s="70"/>
    </row>
    <row r="15" spans="1:7" ht="15.75" x14ac:dyDescent="0.25">
      <c r="A15" s="71">
        <v>3</v>
      </c>
      <c r="B15" s="77" t="s">
        <v>105</v>
      </c>
      <c r="C15" s="64"/>
      <c r="D15" s="65"/>
      <c r="E15" s="65"/>
      <c r="F15" s="65"/>
      <c r="G15" s="70"/>
    </row>
    <row r="16" spans="1:7" ht="15.75" x14ac:dyDescent="0.25">
      <c r="A16" s="72">
        <v>31</v>
      </c>
      <c r="B16" s="73" t="s">
        <v>105</v>
      </c>
      <c r="C16" s="64"/>
      <c r="D16" s="65"/>
      <c r="E16" s="65"/>
      <c r="F16" s="65"/>
      <c r="G16" s="70"/>
    </row>
    <row r="17" spans="1:7" ht="15.75" x14ac:dyDescent="0.25">
      <c r="A17" s="78"/>
      <c r="B17" s="78" t="s">
        <v>96</v>
      </c>
      <c r="C17" s="64"/>
      <c r="D17" s="65"/>
      <c r="E17" s="65"/>
      <c r="F17" s="65"/>
      <c r="G17" s="70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25"/>
  <sheetViews>
    <sheetView showGridLines="0" tabSelected="1" view="pageBreakPreview" topLeftCell="A94" zoomScale="60" zoomScaleNormal="100" workbookViewId="0">
      <selection activeCell="A123" sqref="A123"/>
    </sheetView>
  </sheetViews>
  <sheetFormatPr defaultRowHeight="11.25" x14ac:dyDescent="0.15"/>
  <cols>
    <col min="1" max="1" width="64.140625" style="1" customWidth="1"/>
    <col min="2" max="2" width="31.5703125" style="1" customWidth="1"/>
    <col min="3" max="3" width="28.85546875" style="1" customWidth="1"/>
    <col min="4" max="4" width="25.140625" style="1" customWidth="1"/>
    <col min="5" max="5" width="28.7109375" style="1" customWidth="1"/>
    <col min="6" max="6" width="26.85546875" style="1" customWidth="1"/>
    <col min="7" max="16384" width="9.140625" style="1"/>
  </cols>
  <sheetData>
    <row r="1" spans="1:28" ht="18" x14ac:dyDescent="0.15">
      <c r="A1" s="135" t="s">
        <v>106</v>
      </c>
      <c r="B1" s="135"/>
      <c r="C1" s="135"/>
      <c r="D1" s="135"/>
      <c r="E1" s="135"/>
      <c r="F1" s="135"/>
    </row>
    <row r="2" spans="1:28" ht="18" x14ac:dyDescent="0.15">
      <c r="A2" s="23"/>
      <c r="B2" s="23"/>
      <c r="C2" s="23"/>
      <c r="D2" s="23"/>
      <c r="E2" s="23"/>
      <c r="F2" s="23"/>
    </row>
    <row r="3" spans="1:28" ht="18" x14ac:dyDescent="0.25">
      <c r="A3" s="129" t="s">
        <v>107</v>
      </c>
      <c r="B3" s="129"/>
      <c r="C3" s="129"/>
      <c r="D3" s="129"/>
      <c r="E3" s="129"/>
      <c r="F3" s="129"/>
    </row>
    <row r="4" spans="1:28" ht="30.75" customHeight="1" x14ac:dyDescent="0.25">
      <c r="A4" s="136" t="s">
        <v>108</v>
      </c>
      <c r="B4" s="136"/>
      <c r="C4" s="136"/>
      <c r="D4" s="136"/>
      <c r="E4" s="136"/>
      <c r="F4" s="136"/>
    </row>
    <row r="5" spans="1:28" ht="24" customHeight="1" x14ac:dyDescent="0.25">
      <c r="A5" s="94" t="s">
        <v>109</v>
      </c>
      <c r="B5" s="95"/>
      <c r="C5" s="95"/>
      <c r="D5" s="95"/>
      <c r="E5" s="95"/>
      <c r="F5" s="95"/>
    </row>
    <row r="7" spans="1:28" ht="12" thickBot="1" x14ac:dyDescent="0.2"/>
    <row r="8" spans="1:28" s="2" customFormat="1" ht="45.75" customHeight="1" thickBot="1" x14ac:dyDescent="0.2">
      <c r="A8" s="97" t="s">
        <v>0</v>
      </c>
      <c r="B8" s="97" t="s">
        <v>81</v>
      </c>
      <c r="C8" s="97" t="s">
        <v>82</v>
      </c>
      <c r="D8" s="97" t="s">
        <v>1</v>
      </c>
      <c r="E8" s="97" t="s">
        <v>2</v>
      </c>
      <c r="F8" s="97" t="s">
        <v>3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4" customFormat="1" ht="37.5" customHeight="1" x14ac:dyDescent="0.25">
      <c r="A9" s="47" t="s">
        <v>54</v>
      </c>
      <c r="B9" s="43">
        <v>1299664.2</v>
      </c>
      <c r="C9" s="43">
        <v>1629950</v>
      </c>
      <c r="D9" s="43">
        <v>2440467</v>
      </c>
      <c r="E9" s="43">
        <v>1397328</v>
      </c>
      <c r="F9" s="43">
        <v>1397328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s="3" customFormat="1" ht="33.75" customHeight="1" x14ac:dyDescent="0.25">
      <c r="A10" s="49" t="s">
        <v>53</v>
      </c>
      <c r="B10" s="80">
        <v>1299664.2</v>
      </c>
      <c r="C10" s="80">
        <v>1629950</v>
      </c>
      <c r="D10" s="80">
        <v>2440467</v>
      </c>
      <c r="E10" s="80">
        <v>1397328</v>
      </c>
      <c r="F10" s="80">
        <v>1397328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s="9" customFormat="1" ht="24.75" customHeight="1" x14ac:dyDescent="0.25">
      <c r="A11" s="81" t="s">
        <v>52</v>
      </c>
      <c r="B11" s="82">
        <v>1299664.2</v>
      </c>
      <c r="C11" s="82">
        <v>1629950</v>
      </c>
      <c r="D11" s="82">
        <v>2440467</v>
      </c>
      <c r="E11" s="82">
        <v>1397328</v>
      </c>
      <c r="F11" s="82">
        <v>1397328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s="4" customFormat="1" ht="15.75" x14ac:dyDescent="0.25">
      <c r="A12" s="54" t="s">
        <v>33</v>
      </c>
      <c r="B12" s="43">
        <v>18205.98</v>
      </c>
      <c r="C12" s="43">
        <v>18580</v>
      </c>
      <c r="D12" s="43">
        <v>170450</v>
      </c>
      <c r="E12" s="43">
        <v>19450</v>
      </c>
      <c r="F12" s="43">
        <v>19450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s="4" customFormat="1" ht="15.75" x14ac:dyDescent="0.25">
      <c r="A13" s="54" t="s">
        <v>31</v>
      </c>
      <c r="B13" s="48">
        <v>442.62</v>
      </c>
      <c r="C13" s="43">
        <v>1950</v>
      </c>
      <c r="D13" s="43">
        <v>1400</v>
      </c>
      <c r="E13" s="43">
        <v>1400</v>
      </c>
      <c r="F13" s="43">
        <v>1400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s="4" customFormat="1" ht="15.75" x14ac:dyDescent="0.25">
      <c r="A14" s="54" t="s">
        <v>29</v>
      </c>
      <c r="B14" s="43">
        <v>17519.830000000002</v>
      </c>
      <c r="C14" s="43">
        <v>20644</v>
      </c>
      <c r="D14" s="43">
        <v>27500</v>
      </c>
      <c r="E14" s="43">
        <v>27500</v>
      </c>
      <c r="F14" s="43">
        <v>27500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s="4" customFormat="1" ht="15.75" x14ac:dyDescent="0.25">
      <c r="A15" s="54" t="s">
        <v>28</v>
      </c>
      <c r="B15" s="43">
        <v>97736.2</v>
      </c>
      <c r="C15" s="43">
        <v>91246</v>
      </c>
      <c r="D15" s="43">
        <v>86378</v>
      </c>
      <c r="E15" s="43">
        <v>85378</v>
      </c>
      <c r="F15" s="43">
        <v>85378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s="4" customFormat="1" ht="15.75" x14ac:dyDescent="0.25">
      <c r="A16" s="54" t="s">
        <v>26</v>
      </c>
      <c r="B16" s="47"/>
      <c r="C16" s="43">
        <v>267000</v>
      </c>
      <c r="D16" s="47"/>
      <c r="E16" s="47"/>
      <c r="F16" s="47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s="4" customFormat="1" ht="15.75" x14ac:dyDescent="0.25">
      <c r="A17" s="54" t="s">
        <v>25</v>
      </c>
      <c r="B17" s="43">
        <v>1164976.17</v>
      </c>
      <c r="C17" s="43">
        <v>1229030</v>
      </c>
      <c r="D17" s="43">
        <v>1262100</v>
      </c>
      <c r="E17" s="43">
        <v>1262100</v>
      </c>
      <c r="F17" s="43">
        <v>1262100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s="4" customFormat="1" ht="15.75" x14ac:dyDescent="0.25">
      <c r="A18" s="54" t="s">
        <v>24</v>
      </c>
      <c r="B18" s="47"/>
      <c r="C18" s="47"/>
      <c r="D18" s="43">
        <v>891139</v>
      </c>
      <c r="E18" s="47"/>
      <c r="F18" s="4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s="4" customFormat="1" ht="15.75" x14ac:dyDescent="0.25">
      <c r="A19" s="54" t="s">
        <v>22</v>
      </c>
      <c r="B19" s="48">
        <v>783.4</v>
      </c>
      <c r="C19" s="43">
        <v>1500</v>
      </c>
      <c r="D19" s="43">
        <v>1500</v>
      </c>
      <c r="E19" s="43">
        <v>1500</v>
      </c>
      <c r="F19" s="43">
        <v>1500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s="4" customFormat="1" ht="38.25" customHeight="1" x14ac:dyDescent="0.25">
      <c r="A20" s="47" t="s">
        <v>51</v>
      </c>
      <c r="B20" s="43">
        <v>4228.5</v>
      </c>
      <c r="C20" s="43">
        <v>271000</v>
      </c>
      <c r="D20" s="43">
        <v>1043139</v>
      </c>
      <c r="E20" s="48">
        <v>0</v>
      </c>
      <c r="F20" s="48"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s="8" customFormat="1" ht="27.75" customHeight="1" x14ac:dyDescent="0.25">
      <c r="A21" s="83" t="s">
        <v>50</v>
      </c>
      <c r="B21" s="84">
        <v>0</v>
      </c>
      <c r="C21" s="85">
        <v>271000</v>
      </c>
      <c r="D21" s="85">
        <v>1043139</v>
      </c>
      <c r="E21" s="84">
        <v>0</v>
      </c>
      <c r="F21" s="84"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s="4" customFormat="1" ht="15.75" x14ac:dyDescent="0.25">
      <c r="A22" s="54" t="s">
        <v>33</v>
      </c>
      <c r="B22" s="47"/>
      <c r="C22" s="43">
        <v>3000</v>
      </c>
      <c r="D22" s="43">
        <v>151000</v>
      </c>
      <c r="E22" s="47"/>
      <c r="F22" s="4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s="4" customFormat="1" ht="15.75" x14ac:dyDescent="0.25">
      <c r="A23" s="47" t="s">
        <v>6</v>
      </c>
      <c r="B23" s="48">
        <v>0</v>
      </c>
      <c r="C23" s="43">
        <v>1000</v>
      </c>
      <c r="D23" s="43">
        <v>1000</v>
      </c>
      <c r="E23" s="48">
        <v>0</v>
      </c>
      <c r="F23" s="48"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s="4" customFormat="1" ht="15.75" x14ac:dyDescent="0.25">
      <c r="A24" s="86" t="s">
        <v>14</v>
      </c>
      <c r="B24" s="48">
        <v>0</v>
      </c>
      <c r="C24" s="43">
        <v>1000</v>
      </c>
      <c r="D24" s="43">
        <v>1000</v>
      </c>
      <c r="E24" s="48">
        <v>0</v>
      </c>
      <c r="F24" s="48"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s="4" customFormat="1" ht="15.75" x14ac:dyDescent="0.25">
      <c r="A25" s="47" t="s">
        <v>7</v>
      </c>
      <c r="B25" s="48">
        <v>0</v>
      </c>
      <c r="C25" s="43">
        <v>2000</v>
      </c>
      <c r="D25" s="43">
        <v>150000</v>
      </c>
      <c r="E25" s="48">
        <v>0</v>
      </c>
      <c r="F25" s="48"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s="4" customFormat="1" ht="31.5" x14ac:dyDescent="0.25">
      <c r="A26" s="86" t="s">
        <v>9</v>
      </c>
      <c r="B26" s="48">
        <v>0</v>
      </c>
      <c r="C26" s="43">
        <v>2000</v>
      </c>
      <c r="D26" s="43">
        <v>150000</v>
      </c>
      <c r="E26" s="48">
        <v>0</v>
      </c>
      <c r="F26" s="48"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4" customFormat="1" ht="15.75" x14ac:dyDescent="0.25">
      <c r="A27" s="54" t="s">
        <v>28</v>
      </c>
      <c r="B27" s="47"/>
      <c r="C27" s="43">
        <v>1000</v>
      </c>
      <c r="D27" s="43">
        <v>1000</v>
      </c>
      <c r="E27" s="47"/>
      <c r="F27" s="4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4" customFormat="1" ht="15.75" x14ac:dyDescent="0.25">
      <c r="A28" s="47" t="s">
        <v>7</v>
      </c>
      <c r="B28" s="48">
        <v>0</v>
      </c>
      <c r="C28" s="43">
        <v>1000</v>
      </c>
      <c r="D28" s="43">
        <v>1000</v>
      </c>
      <c r="E28" s="48">
        <v>0</v>
      </c>
      <c r="F28" s="48"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4" customFormat="1" ht="31.5" x14ac:dyDescent="0.25">
      <c r="A29" s="86" t="s">
        <v>9</v>
      </c>
      <c r="B29" s="48">
        <v>0</v>
      </c>
      <c r="C29" s="43">
        <v>1000</v>
      </c>
      <c r="D29" s="43">
        <v>1000</v>
      </c>
      <c r="E29" s="48">
        <v>0</v>
      </c>
      <c r="F29" s="48"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s="4" customFormat="1" ht="15.75" x14ac:dyDescent="0.25">
      <c r="A30" s="54" t="s">
        <v>26</v>
      </c>
      <c r="B30" s="47"/>
      <c r="C30" s="43">
        <v>267000</v>
      </c>
      <c r="D30" s="47"/>
      <c r="E30" s="47"/>
      <c r="F30" s="4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s="4" customFormat="1" ht="15.75" x14ac:dyDescent="0.25">
      <c r="A31" s="47" t="s">
        <v>6</v>
      </c>
      <c r="B31" s="48">
        <v>0</v>
      </c>
      <c r="C31" s="43">
        <v>2000</v>
      </c>
      <c r="D31" s="48">
        <v>0</v>
      </c>
      <c r="E31" s="48">
        <v>0</v>
      </c>
      <c r="F31" s="48"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s="4" customFormat="1" ht="15.75" x14ac:dyDescent="0.25">
      <c r="A32" s="86" t="s">
        <v>14</v>
      </c>
      <c r="B32" s="48">
        <v>0</v>
      </c>
      <c r="C32" s="43">
        <v>2000</v>
      </c>
      <c r="D32" s="48">
        <v>0</v>
      </c>
      <c r="E32" s="48">
        <v>0</v>
      </c>
      <c r="F32" s="48"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s="4" customFormat="1" ht="15.75" x14ac:dyDescent="0.25">
      <c r="A33" s="47" t="s">
        <v>7</v>
      </c>
      <c r="B33" s="48">
        <v>0</v>
      </c>
      <c r="C33" s="43">
        <v>265000</v>
      </c>
      <c r="D33" s="48">
        <v>0</v>
      </c>
      <c r="E33" s="48">
        <v>0</v>
      </c>
      <c r="F33" s="48"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s="4" customFormat="1" ht="31.5" x14ac:dyDescent="0.25">
      <c r="A34" s="86" t="s">
        <v>9</v>
      </c>
      <c r="B34" s="48">
        <v>0</v>
      </c>
      <c r="C34" s="43">
        <v>265000</v>
      </c>
      <c r="D34" s="48">
        <v>0</v>
      </c>
      <c r="E34" s="48">
        <v>0</v>
      </c>
      <c r="F34" s="48"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s="4" customFormat="1" ht="26.25" customHeight="1" x14ac:dyDescent="0.25">
      <c r="A35" s="54" t="s">
        <v>24</v>
      </c>
      <c r="B35" s="47"/>
      <c r="C35" s="47"/>
      <c r="D35" s="43">
        <v>891139</v>
      </c>
      <c r="E35" s="47"/>
      <c r="F35" s="4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s="4" customFormat="1" ht="15.75" x14ac:dyDescent="0.25">
      <c r="A36" s="47" t="s">
        <v>6</v>
      </c>
      <c r="B36" s="48">
        <v>0</v>
      </c>
      <c r="C36" s="48">
        <v>0</v>
      </c>
      <c r="D36" s="43">
        <v>7500</v>
      </c>
      <c r="E36" s="48">
        <v>0</v>
      </c>
      <c r="F36" s="48"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s="4" customFormat="1" ht="15.75" x14ac:dyDescent="0.25">
      <c r="A37" s="86" t="s">
        <v>14</v>
      </c>
      <c r="B37" s="48">
        <v>0</v>
      </c>
      <c r="C37" s="48">
        <v>0</v>
      </c>
      <c r="D37" s="43">
        <v>7500</v>
      </c>
      <c r="E37" s="48">
        <v>0</v>
      </c>
      <c r="F37" s="48"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s="4" customFormat="1" ht="15.75" x14ac:dyDescent="0.25">
      <c r="A38" s="47" t="s">
        <v>7</v>
      </c>
      <c r="B38" s="48">
        <v>0</v>
      </c>
      <c r="C38" s="48">
        <v>0</v>
      </c>
      <c r="D38" s="43">
        <v>883639</v>
      </c>
      <c r="E38" s="48">
        <v>0</v>
      </c>
      <c r="F38" s="48">
        <v>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s="4" customFormat="1" ht="31.5" x14ac:dyDescent="0.25">
      <c r="A39" s="86" t="s">
        <v>10</v>
      </c>
      <c r="B39" s="48">
        <v>0</v>
      </c>
      <c r="C39" s="48">
        <v>0</v>
      </c>
      <c r="D39" s="43">
        <v>40000</v>
      </c>
      <c r="E39" s="48">
        <v>0</v>
      </c>
      <c r="F39" s="48"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s="4" customFormat="1" ht="31.5" x14ac:dyDescent="0.25">
      <c r="A40" s="86" t="s">
        <v>9</v>
      </c>
      <c r="B40" s="48">
        <v>0</v>
      </c>
      <c r="C40" s="48">
        <v>0</v>
      </c>
      <c r="D40" s="43">
        <v>843639</v>
      </c>
      <c r="E40" s="48">
        <v>0</v>
      </c>
      <c r="F40" s="48"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s="8" customFormat="1" ht="24.75" customHeight="1" x14ac:dyDescent="0.25">
      <c r="A41" s="83" t="s">
        <v>49</v>
      </c>
      <c r="B41" s="85">
        <v>4228.5</v>
      </c>
      <c r="C41" s="84">
        <v>0</v>
      </c>
      <c r="D41" s="84">
        <v>0</v>
      </c>
      <c r="E41" s="84">
        <v>0</v>
      </c>
      <c r="F41" s="84"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s="4" customFormat="1" ht="15.75" x14ac:dyDescent="0.25">
      <c r="A42" s="54" t="s">
        <v>33</v>
      </c>
      <c r="B42" s="43">
        <v>4228.5</v>
      </c>
      <c r="C42" s="47"/>
      <c r="D42" s="47"/>
      <c r="E42" s="47"/>
      <c r="F42" s="4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s="4" customFormat="1" ht="15.75" x14ac:dyDescent="0.25">
      <c r="A43" s="47" t="s">
        <v>6</v>
      </c>
      <c r="B43" s="43">
        <v>4228.5</v>
      </c>
      <c r="C43" s="48">
        <v>0</v>
      </c>
      <c r="D43" s="48">
        <v>0</v>
      </c>
      <c r="E43" s="48">
        <v>0</v>
      </c>
      <c r="F43" s="48"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s="4" customFormat="1" ht="15.75" x14ac:dyDescent="0.25">
      <c r="A44" s="86" t="s">
        <v>15</v>
      </c>
      <c r="B44" s="43">
        <v>3682.4</v>
      </c>
      <c r="C44" s="48">
        <v>0</v>
      </c>
      <c r="D44" s="48">
        <v>0</v>
      </c>
      <c r="E44" s="48">
        <v>0</v>
      </c>
      <c r="F44" s="48">
        <v>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s="4" customFormat="1" ht="15.75" x14ac:dyDescent="0.25">
      <c r="A45" s="86" t="s">
        <v>14</v>
      </c>
      <c r="B45" s="48">
        <v>546.1</v>
      </c>
      <c r="C45" s="48">
        <v>0</v>
      </c>
      <c r="D45" s="48">
        <v>0</v>
      </c>
      <c r="E45" s="48">
        <v>0</v>
      </c>
      <c r="F45" s="48"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s="4" customFormat="1" ht="31.5" x14ac:dyDescent="0.25">
      <c r="A46" s="47" t="s">
        <v>48</v>
      </c>
      <c r="B46" s="43">
        <v>119706.83</v>
      </c>
      <c r="C46" s="43">
        <v>150084</v>
      </c>
      <c r="D46" s="43">
        <v>154950</v>
      </c>
      <c r="E46" s="43">
        <v>154950</v>
      </c>
      <c r="F46" s="43">
        <v>154950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s="8" customFormat="1" ht="39" customHeight="1" x14ac:dyDescent="0.25">
      <c r="A47" s="83" t="s">
        <v>47</v>
      </c>
      <c r="B47" s="85">
        <v>13151.84</v>
      </c>
      <c r="C47" s="85">
        <v>16750</v>
      </c>
      <c r="D47" s="85">
        <v>13120</v>
      </c>
      <c r="E47" s="85">
        <v>13120</v>
      </c>
      <c r="F47" s="85">
        <v>13120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s="4" customFormat="1" ht="15.75" x14ac:dyDescent="0.25">
      <c r="A48" s="54" t="s">
        <v>33</v>
      </c>
      <c r="B48" s="48">
        <v>200</v>
      </c>
      <c r="C48" s="48">
        <v>100</v>
      </c>
      <c r="D48" s="47"/>
      <c r="E48" s="47"/>
      <c r="F48" s="4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s="4" customFormat="1" ht="15.75" x14ac:dyDescent="0.25">
      <c r="A49" s="47" t="s">
        <v>6</v>
      </c>
      <c r="B49" s="48">
        <v>200</v>
      </c>
      <c r="C49" s="48">
        <v>100</v>
      </c>
      <c r="D49" s="48">
        <v>0</v>
      </c>
      <c r="E49" s="48">
        <v>0</v>
      </c>
      <c r="F49" s="48">
        <v>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s="4" customFormat="1" ht="15.75" x14ac:dyDescent="0.25">
      <c r="A50" s="86" t="s">
        <v>15</v>
      </c>
      <c r="B50" s="48">
        <v>200</v>
      </c>
      <c r="C50" s="48">
        <v>100</v>
      </c>
      <c r="D50" s="48">
        <v>0</v>
      </c>
      <c r="E50" s="48">
        <v>0</v>
      </c>
      <c r="F50" s="48">
        <v>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s="4" customFormat="1" ht="15.75" x14ac:dyDescent="0.25">
      <c r="A51" s="54" t="s">
        <v>25</v>
      </c>
      <c r="B51" s="43">
        <v>12951.84</v>
      </c>
      <c r="C51" s="43">
        <v>16650</v>
      </c>
      <c r="D51" s="43">
        <v>13120</v>
      </c>
      <c r="E51" s="43">
        <v>13120</v>
      </c>
      <c r="F51" s="43">
        <v>13120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s="4" customFormat="1" ht="15.75" x14ac:dyDescent="0.25">
      <c r="A52" s="47" t="s">
        <v>6</v>
      </c>
      <c r="B52" s="43">
        <v>10438.120000000001</v>
      </c>
      <c r="C52" s="43">
        <v>12300</v>
      </c>
      <c r="D52" s="43">
        <v>9200</v>
      </c>
      <c r="E52" s="43">
        <v>9200</v>
      </c>
      <c r="F52" s="43">
        <v>9200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s="4" customFormat="1" ht="15.75" x14ac:dyDescent="0.25">
      <c r="A53" s="86" t="s">
        <v>14</v>
      </c>
      <c r="B53" s="43">
        <v>2045</v>
      </c>
      <c r="C53" s="43">
        <v>3300</v>
      </c>
      <c r="D53" s="48">
        <v>200</v>
      </c>
      <c r="E53" s="48">
        <v>200</v>
      </c>
      <c r="F53" s="48">
        <v>200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s="4" customFormat="1" ht="31.5" x14ac:dyDescent="0.25">
      <c r="A54" s="86" t="s">
        <v>12</v>
      </c>
      <c r="B54" s="43">
        <v>8393.1200000000008</v>
      </c>
      <c r="C54" s="43">
        <v>9000</v>
      </c>
      <c r="D54" s="43">
        <v>9000</v>
      </c>
      <c r="E54" s="43">
        <v>9000</v>
      </c>
      <c r="F54" s="43">
        <v>9000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s="4" customFormat="1" ht="15.75" x14ac:dyDescent="0.25">
      <c r="A55" s="47" t="s">
        <v>7</v>
      </c>
      <c r="B55" s="43">
        <v>2513.7199999999998</v>
      </c>
      <c r="C55" s="43">
        <v>4350</v>
      </c>
      <c r="D55" s="43">
        <v>3920</v>
      </c>
      <c r="E55" s="43">
        <v>3920</v>
      </c>
      <c r="F55" s="43">
        <v>3920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s="4" customFormat="1" ht="31.5" x14ac:dyDescent="0.25">
      <c r="A56" s="86" t="s">
        <v>10</v>
      </c>
      <c r="B56" s="43">
        <v>2513.7199999999998</v>
      </c>
      <c r="C56" s="43">
        <v>4350</v>
      </c>
      <c r="D56" s="43">
        <v>3920</v>
      </c>
      <c r="E56" s="43">
        <v>3920</v>
      </c>
      <c r="F56" s="43">
        <v>3920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s="8" customFormat="1" ht="38.25" customHeight="1" x14ac:dyDescent="0.25">
      <c r="A57" s="83" t="s">
        <v>46</v>
      </c>
      <c r="B57" s="85">
        <v>39434.410000000003</v>
      </c>
      <c r="C57" s="85">
        <v>41800</v>
      </c>
      <c r="D57" s="85">
        <v>41100</v>
      </c>
      <c r="E57" s="85">
        <v>41100</v>
      </c>
      <c r="F57" s="85">
        <v>41100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s="4" customFormat="1" ht="15.75" x14ac:dyDescent="0.25">
      <c r="A58" s="54" t="s">
        <v>29</v>
      </c>
      <c r="B58" s="48">
        <v>119.7</v>
      </c>
      <c r="C58" s="48">
        <v>800</v>
      </c>
      <c r="D58" s="48">
        <v>100</v>
      </c>
      <c r="E58" s="48">
        <v>100</v>
      </c>
      <c r="F58" s="48">
        <v>100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s="4" customFormat="1" ht="15.75" x14ac:dyDescent="0.25">
      <c r="A59" s="47" t="s">
        <v>6</v>
      </c>
      <c r="B59" s="48">
        <v>119.7</v>
      </c>
      <c r="C59" s="48">
        <v>800</v>
      </c>
      <c r="D59" s="48">
        <v>100</v>
      </c>
      <c r="E59" s="48">
        <v>100</v>
      </c>
      <c r="F59" s="48">
        <v>100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s="4" customFormat="1" ht="15.75" x14ac:dyDescent="0.25">
      <c r="A60" s="86" t="s">
        <v>14</v>
      </c>
      <c r="B60" s="48">
        <v>119.7</v>
      </c>
      <c r="C60" s="48">
        <v>800</v>
      </c>
      <c r="D60" s="48">
        <v>100</v>
      </c>
      <c r="E60" s="48">
        <v>100</v>
      </c>
      <c r="F60" s="48">
        <v>100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s="4" customFormat="1" ht="15.75" x14ac:dyDescent="0.25">
      <c r="A61" s="54" t="s">
        <v>25</v>
      </c>
      <c r="B61" s="43">
        <v>39314.71</v>
      </c>
      <c r="C61" s="43">
        <v>41000</v>
      </c>
      <c r="D61" s="43">
        <v>41000</v>
      </c>
      <c r="E61" s="43">
        <v>41000</v>
      </c>
      <c r="F61" s="43">
        <v>41000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s="4" customFormat="1" ht="15.75" x14ac:dyDescent="0.25">
      <c r="A62" s="47" t="s">
        <v>6</v>
      </c>
      <c r="B62" s="43">
        <v>39314.71</v>
      </c>
      <c r="C62" s="43">
        <v>41000</v>
      </c>
      <c r="D62" s="43">
        <v>41000</v>
      </c>
      <c r="E62" s="43">
        <v>41000</v>
      </c>
      <c r="F62" s="43">
        <v>41000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s="4" customFormat="1" ht="15.75" x14ac:dyDescent="0.25">
      <c r="A63" s="86" t="s">
        <v>14</v>
      </c>
      <c r="B63" s="43">
        <v>39314.71</v>
      </c>
      <c r="C63" s="43">
        <v>41000</v>
      </c>
      <c r="D63" s="43">
        <v>41000</v>
      </c>
      <c r="E63" s="43">
        <v>41000</v>
      </c>
      <c r="F63" s="43">
        <v>41000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s="8" customFormat="1" ht="36" customHeight="1" x14ac:dyDescent="0.25">
      <c r="A64" s="83" t="s">
        <v>45</v>
      </c>
      <c r="B64" s="85">
        <v>65243.71</v>
      </c>
      <c r="C64" s="85">
        <v>89654</v>
      </c>
      <c r="D64" s="85">
        <v>98850</v>
      </c>
      <c r="E64" s="85">
        <v>98850</v>
      </c>
      <c r="F64" s="85">
        <v>98850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s="4" customFormat="1" ht="15.75" x14ac:dyDescent="0.25">
      <c r="A65" s="54" t="s">
        <v>33</v>
      </c>
      <c r="B65" s="43">
        <v>12377.48</v>
      </c>
      <c r="C65" s="43">
        <v>14080</v>
      </c>
      <c r="D65" s="43">
        <v>18050</v>
      </c>
      <c r="E65" s="43">
        <v>18050</v>
      </c>
      <c r="F65" s="43">
        <v>18050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s="4" customFormat="1" ht="15.75" x14ac:dyDescent="0.25">
      <c r="A66" s="47" t="s">
        <v>6</v>
      </c>
      <c r="B66" s="43">
        <v>12377.48</v>
      </c>
      <c r="C66" s="43">
        <v>14080</v>
      </c>
      <c r="D66" s="43">
        <v>18050</v>
      </c>
      <c r="E66" s="43">
        <v>18050</v>
      </c>
      <c r="F66" s="43">
        <v>18050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s="4" customFormat="1" ht="15.75" x14ac:dyDescent="0.25">
      <c r="A67" s="86" t="s">
        <v>15</v>
      </c>
      <c r="B67" s="43">
        <v>7786.67</v>
      </c>
      <c r="C67" s="43">
        <v>8900</v>
      </c>
      <c r="D67" s="43">
        <v>9250</v>
      </c>
      <c r="E67" s="43">
        <v>9250</v>
      </c>
      <c r="F67" s="43">
        <v>9250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s="4" customFormat="1" ht="15.75" x14ac:dyDescent="0.25">
      <c r="A68" s="86" t="s">
        <v>14</v>
      </c>
      <c r="B68" s="43">
        <v>4590.8100000000004</v>
      </c>
      <c r="C68" s="43">
        <v>5180</v>
      </c>
      <c r="D68" s="43">
        <v>8800</v>
      </c>
      <c r="E68" s="43">
        <v>8800</v>
      </c>
      <c r="F68" s="43">
        <v>8800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s="4" customFormat="1" ht="15.75" x14ac:dyDescent="0.25">
      <c r="A69" s="54" t="s">
        <v>29</v>
      </c>
      <c r="B69" s="43">
        <v>16173.85</v>
      </c>
      <c r="C69" s="43">
        <v>18674</v>
      </c>
      <c r="D69" s="43">
        <v>27300</v>
      </c>
      <c r="E69" s="43">
        <v>27300</v>
      </c>
      <c r="F69" s="43">
        <v>27300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s="4" customFormat="1" ht="15.75" x14ac:dyDescent="0.25">
      <c r="A70" s="47" t="s">
        <v>6</v>
      </c>
      <c r="B70" s="43">
        <v>16173.85</v>
      </c>
      <c r="C70" s="43">
        <v>18674</v>
      </c>
      <c r="D70" s="43">
        <v>27300</v>
      </c>
      <c r="E70" s="43">
        <v>27300</v>
      </c>
      <c r="F70" s="43">
        <v>27300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s="4" customFormat="1" ht="15.75" x14ac:dyDescent="0.25">
      <c r="A71" s="86" t="s">
        <v>15</v>
      </c>
      <c r="B71" s="48">
        <v>0</v>
      </c>
      <c r="C71" s="48">
        <v>0</v>
      </c>
      <c r="D71" s="43">
        <v>9250</v>
      </c>
      <c r="E71" s="43">
        <v>9250</v>
      </c>
      <c r="F71" s="43">
        <v>9250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s="4" customFormat="1" ht="15.75" x14ac:dyDescent="0.25">
      <c r="A72" s="86" t="s">
        <v>14</v>
      </c>
      <c r="B72" s="43">
        <v>16173.85</v>
      </c>
      <c r="C72" s="43">
        <v>18674</v>
      </c>
      <c r="D72" s="43">
        <v>18050</v>
      </c>
      <c r="E72" s="43">
        <v>18050</v>
      </c>
      <c r="F72" s="43">
        <v>18050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s="4" customFormat="1" ht="15.75" x14ac:dyDescent="0.25">
      <c r="A73" s="54" t="s">
        <v>25</v>
      </c>
      <c r="B73" s="43">
        <v>36692.379999999997</v>
      </c>
      <c r="C73" s="43">
        <v>56900</v>
      </c>
      <c r="D73" s="43">
        <v>53500</v>
      </c>
      <c r="E73" s="43">
        <v>53500</v>
      </c>
      <c r="F73" s="43">
        <v>53500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s="4" customFormat="1" ht="15.75" x14ac:dyDescent="0.25">
      <c r="A74" s="47" t="s">
        <v>6</v>
      </c>
      <c r="B74" s="43">
        <v>36692.379999999997</v>
      </c>
      <c r="C74" s="43">
        <v>56900</v>
      </c>
      <c r="D74" s="43">
        <v>53500</v>
      </c>
      <c r="E74" s="43">
        <v>53500</v>
      </c>
      <c r="F74" s="43">
        <v>53500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s="4" customFormat="1" ht="15.75" x14ac:dyDescent="0.25">
      <c r="A75" s="86" t="s">
        <v>15</v>
      </c>
      <c r="B75" s="43">
        <v>35962.53</v>
      </c>
      <c r="C75" s="43">
        <v>55400</v>
      </c>
      <c r="D75" s="43">
        <v>51000</v>
      </c>
      <c r="E75" s="43">
        <v>51000</v>
      </c>
      <c r="F75" s="43">
        <v>51000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s="4" customFormat="1" ht="15.75" x14ac:dyDescent="0.25">
      <c r="A76" s="86" t="s">
        <v>14</v>
      </c>
      <c r="B76" s="48">
        <v>729.85</v>
      </c>
      <c r="C76" s="43">
        <v>1500</v>
      </c>
      <c r="D76" s="43">
        <v>2500</v>
      </c>
      <c r="E76" s="43">
        <v>2500</v>
      </c>
      <c r="F76" s="43">
        <v>2500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s="8" customFormat="1" ht="38.25" customHeight="1" x14ac:dyDescent="0.25">
      <c r="A77" s="83" t="s">
        <v>44</v>
      </c>
      <c r="B77" s="85">
        <v>1400</v>
      </c>
      <c r="C77" s="85">
        <v>1400</v>
      </c>
      <c r="D77" s="85">
        <v>1400</v>
      </c>
      <c r="E77" s="85">
        <v>1400</v>
      </c>
      <c r="F77" s="85">
        <v>1400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s="4" customFormat="1" ht="15.75" x14ac:dyDescent="0.25">
      <c r="A78" s="54" t="s">
        <v>33</v>
      </c>
      <c r="B78" s="43">
        <v>1400</v>
      </c>
      <c r="C78" s="43">
        <v>1400</v>
      </c>
      <c r="D78" s="43">
        <v>1400</v>
      </c>
      <c r="E78" s="43">
        <v>1400</v>
      </c>
      <c r="F78" s="43">
        <v>1400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s="4" customFormat="1" ht="15.75" x14ac:dyDescent="0.25">
      <c r="A79" s="47" t="s">
        <v>6</v>
      </c>
      <c r="B79" s="48">
        <v>497</v>
      </c>
      <c r="C79" s="48">
        <v>745</v>
      </c>
      <c r="D79" s="48">
        <v>745</v>
      </c>
      <c r="E79" s="48">
        <v>745</v>
      </c>
      <c r="F79" s="48">
        <v>745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s="4" customFormat="1" ht="15.75" x14ac:dyDescent="0.25">
      <c r="A80" s="86" t="s">
        <v>14</v>
      </c>
      <c r="B80" s="48">
        <v>497</v>
      </c>
      <c r="C80" s="48">
        <v>745</v>
      </c>
      <c r="D80" s="48">
        <v>745</v>
      </c>
      <c r="E80" s="48">
        <v>745</v>
      </c>
      <c r="F80" s="48">
        <v>745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s="4" customFormat="1" ht="15.75" x14ac:dyDescent="0.25">
      <c r="A81" s="47" t="s">
        <v>7</v>
      </c>
      <c r="B81" s="48">
        <v>903</v>
      </c>
      <c r="C81" s="48">
        <v>655</v>
      </c>
      <c r="D81" s="48">
        <v>655</v>
      </c>
      <c r="E81" s="48">
        <v>655</v>
      </c>
      <c r="F81" s="48">
        <v>655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s="4" customFormat="1" ht="31.5" x14ac:dyDescent="0.25">
      <c r="A82" s="86" t="s">
        <v>10</v>
      </c>
      <c r="B82" s="48">
        <v>903</v>
      </c>
      <c r="C82" s="48">
        <v>655</v>
      </c>
      <c r="D82" s="48">
        <v>655</v>
      </c>
      <c r="E82" s="48">
        <v>655</v>
      </c>
      <c r="F82" s="48">
        <v>655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s="8" customFormat="1" ht="39" customHeight="1" x14ac:dyDescent="0.25">
      <c r="A83" s="83" t="s">
        <v>43</v>
      </c>
      <c r="B83" s="84">
        <v>372.87</v>
      </c>
      <c r="C83" s="84">
        <v>380</v>
      </c>
      <c r="D83" s="84">
        <v>380</v>
      </c>
      <c r="E83" s="84">
        <v>380</v>
      </c>
      <c r="F83" s="84">
        <v>380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s="4" customFormat="1" ht="15.75" x14ac:dyDescent="0.25">
      <c r="A84" s="54" t="s">
        <v>25</v>
      </c>
      <c r="B84" s="48">
        <v>372.87</v>
      </c>
      <c r="C84" s="48">
        <v>380</v>
      </c>
      <c r="D84" s="48">
        <v>380</v>
      </c>
      <c r="E84" s="48">
        <v>380</v>
      </c>
      <c r="F84" s="48">
        <v>380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s="4" customFormat="1" ht="15.75" x14ac:dyDescent="0.25">
      <c r="A85" s="47" t="s">
        <v>6</v>
      </c>
      <c r="B85" s="48">
        <v>372.87</v>
      </c>
      <c r="C85" s="48">
        <v>380</v>
      </c>
      <c r="D85" s="48">
        <v>380</v>
      </c>
      <c r="E85" s="48">
        <v>380</v>
      </c>
      <c r="F85" s="48">
        <v>380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s="4" customFormat="1" ht="15.75" x14ac:dyDescent="0.25">
      <c r="A86" s="86" t="s">
        <v>11</v>
      </c>
      <c r="B86" s="48">
        <v>372.87</v>
      </c>
      <c r="C86" s="48">
        <v>380</v>
      </c>
      <c r="D86" s="48">
        <v>380</v>
      </c>
      <c r="E86" s="48">
        <v>380</v>
      </c>
      <c r="F86" s="48">
        <v>380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s="8" customFormat="1" ht="23.25" customHeight="1" x14ac:dyDescent="0.25">
      <c r="A87" s="83" t="s">
        <v>42</v>
      </c>
      <c r="B87" s="84">
        <v>104</v>
      </c>
      <c r="C87" s="84">
        <v>100</v>
      </c>
      <c r="D87" s="84">
        <v>100</v>
      </c>
      <c r="E87" s="84">
        <v>100</v>
      </c>
      <c r="F87" s="84">
        <v>100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s="4" customFormat="1" ht="15.75" x14ac:dyDescent="0.25">
      <c r="A88" s="54" t="s">
        <v>25</v>
      </c>
      <c r="B88" s="48">
        <v>104</v>
      </c>
      <c r="C88" s="48">
        <v>100</v>
      </c>
      <c r="D88" s="48">
        <v>100</v>
      </c>
      <c r="E88" s="48">
        <v>100</v>
      </c>
      <c r="F88" s="48">
        <v>100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s="4" customFormat="1" ht="15.75" x14ac:dyDescent="0.25">
      <c r="A89" s="47" t="s">
        <v>6</v>
      </c>
      <c r="B89" s="48">
        <v>104</v>
      </c>
      <c r="C89" s="48">
        <v>100</v>
      </c>
      <c r="D89" s="48">
        <v>100</v>
      </c>
      <c r="E89" s="48">
        <v>100</v>
      </c>
      <c r="F89" s="48">
        <v>100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s="4" customFormat="1" ht="15.75" x14ac:dyDescent="0.25">
      <c r="A90" s="86" t="s">
        <v>14</v>
      </c>
      <c r="B90" s="48">
        <v>104</v>
      </c>
      <c r="C90" s="48">
        <v>100</v>
      </c>
      <c r="D90" s="48">
        <v>100</v>
      </c>
      <c r="E90" s="48">
        <v>100</v>
      </c>
      <c r="F90" s="48">
        <v>100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s="4" customFormat="1" ht="31.5" x14ac:dyDescent="0.25">
      <c r="A91" s="47" t="s">
        <v>41</v>
      </c>
      <c r="B91" s="43">
        <v>1175728.8700000001</v>
      </c>
      <c r="C91" s="43">
        <v>1208866</v>
      </c>
      <c r="D91" s="43">
        <v>1242378</v>
      </c>
      <c r="E91" s="43">
        <v>1242378</v>
      </c>
      <c r="F91" s="43">
        <v>1242378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s="8" customFormat="1" ht="41.25" customHeight="1" x14ac:dyDescent="0.25">
      <c r="A92" s="83" t="s">
        <v>40</v>
      </c>
      <c r="B92" s="85">
        <v>1158787.6000000001</v>
      </c>
      <c r="C92" s="85">
        <v>1200403</v>
      </c>
      <c r="D92" s="85">
        <v>1240878</v>
      </c>
      <c r="E92" s="85">
        <v>1240878</v>
      </c>
      <c r="F92" s="85">
        <v>1240878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s="4" customFormat="1" ht="15.75" x14ac:dyDescent="0.25">
      <c r="A93" s="54" t="s">
        <v>31</v>
      </c>
      <c r="B93" s="48">
        <v>442.62</v>
      </c>
      <c r="C93" s="43">
        <v>1950</v>
      </c>
      <c r="D93" s="43">
        <v>1400</v>
      </c>
      <c r="E93" s="43">
        <v>1400</v>
      </c>
      <c r="F93" s="43">
        <v>1400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s="4" customFormat="1" ht="15.75" x14ac:dyDescent="0.25">
      <c r="A94" s="47" t="s">
        <v>6</v>
      </c>
      <c r="B94" s="48">
        <v>442.62</v>
      </c>
      <c r="C94" s="43">
        <v>1950</v>
      </c>
      <c r="D94" s="43">
        <v>1400</v>
      </c>
      <c r="E94" s="43">
        <v>1400</v>
      </c>
      <c r="F94" s="43">
        <v>1400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s="4" customFormat="1" ht="15.75" x14ac:dyDescent="0.25">
      <c r="A95" s="86" t="s">
        <v>14</v>
      </c>
      <c r="B95" s="48">
        <v>442.62</v>
      </c>
      <c r="C95" s="43">
        <v>1950</v>
      </c>
      <c r="D95" s="43">
        <v>1400</v>
      </c>
      <c r="E95" s="43">
        <v>1400</v>
      </c>
      <c r="F95" s="43">
        <v>1400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s="4" customFormat="1" ht="15.75" x14ac:dyDescent="0.25">
      <c r="A96" s="54" t="s">
        <v>29</v>
      </c>
      <c r="B96" s="43">
        <v>1226.28</v>
      </c>
      <c r="C96" s="43">
        <v>1170</v>
      </c>
      <c r="D96" s="48">
        <v>100</v>
      </c>
      <c r="E96" s="48">
        <v>100</v>
      </c>
      <c r="F96" s="48">
        <v>100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s="4" customFormat="1" ht="15.75" x14ac:dyDescent="0.25">
      <c r="A97" s="47" t="s">
        <v>6</v>
      </c>
      <c r="B97" s="43">
        <v>1226.28</v>
      </c>
      <c r="C97" s="43">
        <v>1170</v>
      </c>
      <c r="D97" s="48">
        <v>100</v>
      </c>
      <c r="E97" s="48">
        <v>100</v>
      </c>
      <c r="F97" s="48">
        <v>100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s="4" customFormat="1" ht="15.75" x14ac:dyDescent="0.25">
      <c r="A98" s="86" t="s">
        <v>14</v>
      </c>
      <c r="B98" s="43">
        <v>1226.28</v>
      </c>
      <c r="C98" s="43">
        <v>1170</v>
      </c>
      <c r="D98" s="48">
        <v>100</v>
      </c>
      <c r="E98" s="48">
        <v>100</v>
      </c>
      <c r="F98" s="48">
        <v>100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s="4" customFormat="1" ht="15.75" x14ac:dyDescent="0.25">
      <c r="A99" s="54" t="s">
        <v>28</v>
      </c>
      <c r="B99" s="43">
        <v>80794.929999999993</v>
      </c>
      <c r="C99" s="43">
        <v>81783</v>
      </c>
      <c r="D99" s="43">
        <v>83878</v>
      </c>
      <c r="E99" s="43">
        <v>83878</v>
      </c>
      <c r="F99" s="43">
        <v>83878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s="4" customFormat="1" ht="15.75" x14ac:dyDescent="0.25">
      <c r="A100" s="47" t="s">
        <v>6</v>
      </c>
      <c r="B100" s="43">
        <v>80790.73</v>
      </c>
      <c r="C100" s="43">
        <v>81783</v>
      </c>
      <c r="D100" s="43">
        <v>83878</v>
      </c>
      <c r="E100" s="43">
        <v>83878</v>
      </c>
      <c r="F100" s="43">
        <v>83878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s="4" customFormat="1" ht="15.75" x14ac:dyDescent="0.25">
      <c r="A101" s="86" t="s">
        <v>14</v>
      </c>
      <c r="B101" s="43">
        <v>80116.639999999999</v>
      </c>
      <c r="C101" s="43">
        <v>80983</v>
      </c>
      <c r="D101" s="43">
        <v>83078</v>
      </c>
      <c r="E101" s="43">
        <v>83078</v>
      </c>
      <c r="F101" s="43">
        <v>83078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s="4" customFormat="1" ht="15.75" x14ac:dyDescent="0.25">
      <c r="A102" s="86" t="s">
        <v>13</v>
      </c>
      <c r="B102" s="48">
        <v>674.09</v>
      </c>
      <c r="C102" s="48">
        <v>800</v>
      </c>
      <c r="D102" s="48">
        <v>800</v>
      </c>
      <c r="E102" s="48">
        <v>800</v>
      </c>
      <c r="F102" s="48">
        <v>800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s="4" customFormat="1" ht="15.75" x14ac:dyDescent="0.25">
      <c r="A103" s="47" t="s">
        <v>7</v>
      </c>
      <c r="B103" s="48">
        <v>4.2</v>
      </c>
      <c r="C103" s="48">
        <v>0</v>
      </c>
      <c r="D103" s="48">
        <v>0</v>
      </c>
      <c r="E103" s="48">
        <v>0</v>
      </c>
      <c r="F103" s="48">
        <v>0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s="4" customFormat="1" ht="31.5" x14ac:dyDescent="0.25">
      <c r="A104" s="86" t="s">
        <v>10</v>
      </c>
      <c r="B104" s="48">
        <v>4.2</v>
      </c>
      <c r="C104" s="48">
        <v>0</v>
      </c>
      <c r="D104" s="48">
        <v>0</v>
      </c>
      <c r="E104" s="48">
        <v>0</v>
      </c>
      <c r="F104" s="48">
        <v>0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s="4" customFormat="1" ht="15.75" x14ac:dyDescent="0.25">
      <c r="A105" s="54" t="s">
        <v>25</v>
      </c>
      <c r="B105" s="43">
        <v>1075540.3700000001</v>
      </c>
      <c r="C105" s="43">
        <v>1114000</v>
      </c>
      <c r="D105" s="43">
        <v>1154000</v>
      </c>
      <c r="E105" s="43">
        <v>1154000</v>
      </c>
      <c r="F105" s="43">
        <v>1154000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s="4" customFormat="1" ht="15.75" x14ac:dyDescent="0.25">
      <c r="A106" s="47" t="s">
        <v>6</v>
      </c>
      <c r="B106" s="43">
        <v>1075540.3700000001</v>
      </c>
      <c r="C106" s="43">
        <v>1114000</v>
      </c>
      <c r="D106" s="43">
        <v>1154000</v>
      </c>
      <c r="E106" s="43">
        <v>1154000</v>
      </c>
      <c r="F106" s="43">
        <v>1154000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s="4" customFormat="1" ht="15.75" x14ac:dyDescent="0.25">
      <c r="A107" s="86" t="s">
        <v>15</v>
      </c>
      <c r="B107" s="43">
        <v>1025469.08</v>
      </c>
      <c r="C107" s="43">
        <v>1050500</v>
      </c>
      <c r="D107" s="43">
        <v>1090500</v>
      </c>
      <c r="E107" s="43">
        <v>1090500</v>
      </c>
      <c r="F107" s="43">
        <v>1090500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s="4" customFormat="1" ht="15.75" x14ac:dyDescent="0.25">
      <c r="A108" s="86" t="s">
        <v>14</v>
      </c>
      <c r="B108" s="43">
        <v>50071.29</v>
      </c>
      <c r="C108" s="43">
        <v>63500</v>
      </c>
      <c r="D108" s="43">
        <v>63500</v>
      </c>
      <c r="E108" s="43">
        <v>63500</v>
      </c>
      <c r="F108" s="43">
        <v>63500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s="4" customFormat="1" ht="15.75" x14ac:dyDescent="0.25">
      <c r="A109" s="54" t="s">
        <v>22</v>
      </c>
      <c r="B109" s="48">
        <v>783.4</v>
      </c>
      <c r="C109" s="43">
        <v>1500</v>
      </c>
      <c r="D109" s="43">
        <v>1500</v>
      </c>
      <c r="E109" s="43">
        <v>1500</v>
      </c>
      <c r="F109" s="43">
        <v>1500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s="4" customFormat="1" ht="15.75" x14ac:dyDescent="0.25">
      <c r="A110" s="47" t="s">
        <v>6</v>
      </c>
      <c r="B110" s="48">
        <v>783.4</v>
      </c>
      <c r="C110" s="43">
        <v>1500</v>
      </c>
      <c r="D110" s="43">
        <v>1500</v>
      </c>
      <c r="E110" s="43">
        <v>1500</v>
      </c>
      <c r="F110" s="43">
        <v>1500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s="4" customFormat="1" ht="15.75" x14ac:dyDescent="0.25">
      <c r="A111" s="86" t="s">
        <v>14</v>
      </c>
      <c r="B111" s="48">
        <v>783.4</v>
      </c>
      <c r="C111" s="43">
        <v>1500</v>
      </c>
      <c r="D111" s="43">
        <v>1500</v>
      </c>
      <c r="E111" s="43">
        <v>1500</v>
      </c>
      <c r="F111" s="43">
        <v>1500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s="8" customFormat="1" ht="40.5" customHeight="1" x14ac:dyDescent="0.25">
      <c r="A112" s="83" t="s">
        <v>39</v>
      </c>
      <c r="B112" s="85">
        <v>16941.27</v>
      </c>
      <c r="C112" s="85">
        <v>8463</v>
      </c>
      <c r="D112" s="85">
        <v>1500</v>
      </c>
      <c r="E112" s="85">
        <v>1500</v>
      </c>
      <c r="F112" s="85">
        <v>1500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s="4" customFormat="1" ht="18" customHeight="1" x14ac:dyDescent="0.25">
      <c r="A113" s="54" t="s">
        <v>28</v>
      </c>
      <c r="B113" s="43">
        <v>16941.27</v>
      </c>
      <c r="C113" s="43">
        <v>8463</v>
      </c>
      <c r="D113" s="43">
        <v>1500</v>
      </c>
      <c r="E113" s="43">
        <v>1500</v>
      </c>
      <c r="F113" s="43">
        <v>1500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s="4" customFormat="1" ht="15.75" x14ac:dyDescent="0.25">
      <c r="A114" s="47" t="s">
        <v>7</v>
      </c>
      <c r="B114" s="43">
        <v>16941.27</v>
      </c>
      <c r="C114" s="43">
        <v>8463</v>
      </c>
      <c r="D114" s="43">
        <v>1500</v>
      </c>
      <c r="E114" s="43">
        <v>1500</v>
      </c>
      <c r="F114" s="43">
        <v>1500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s="4" customFormat="1" ht="31.5" x14ac:dyDescent="0.25">
      <c r="A115" s="86" t="s">
        <v>10</v>
      </c>
      <c r="B115" s="43">
        <v>16941.27</v>
      </c>
      <c r="C115" s="43">
        <v>2200</v>
      </c>
      <c r="D115" s="43">
        <v>1000</v>
      </c>
      <c r="E115" s="43">
        <v>1000</v>
      </c>
      <c r="F115" s="43">
        <v>1000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s="4" customFormat="1" ht="37.5" customHeight="1" x14ac:dyDescent="0.25">
      <c r="A116" s="86" t="s">
        <v>9</v>
      </c>
      <c r="B116" s="48">
        <v>0</v>
      </c>
      <c r="C116" s="43">
        <v>6263</v>
      </c>
      <c r="D116" s="48">
        <v>500</v>
      </c>
      <c r="E116" s="48">
        <v>500</v>
      </c>
      <c r="F116" s="48">
        <v>500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8" spans="1:28" ht="15" x14ac:dyDescent="0.2">
      <c r="A118" s="134" t="s">
        <v>110</v>
      </c>
      <c r="B118" s="134"/>
      <c r="C118" s="134"/>
      <c r="D118" s="134"/>
      <c r="E118" s="134"/>
      <c r="F118" s="134"/>
    </row>
    <row r="119" spans="1:28" ht="26.25" customHeight="1" x14ac:dyDescent="0.2">
      <c r="A119" s="130" t="s">
        <v>117</v>
      </c>
      <c r="B119" s="130"/>
      <c r="C119" s="130"/>
      <c r="D119" s="130"/>
      <c r="E119" s="130"/>
      <c r="F119" s="130"/>
    </row>
    <row r="120" spans="1:28" ht="15" x14ac:dyDescent="0.2">
      <c r="A120" s="87"/>
      <c r="B120" s="87"/>
      <c r="C120" s="87"/>
      <c r="D120" s="87"/>
      <c r="E120" s="87"/>
      <c r="F120" s="87"/>
    </row>
    <row r="121" spans="1:28" ht="15" x14ac:dyDescent="0.2">
      <c r="A121" s="87"/>
      <c r="B121" s="87"/>
      <c r="C121" s="87"/>
      <c r="D121" s="87"/>
      <c r="E121" s="87"/>
      <c r="F121" s="87"/>
    </row>
    <row r="122" spans="1:28" ht="15.75" x14ac:dyDescent="0.25">
      <c r="A122" s="93" t="s">
        <v>119</v>
      </c>
      <c r="B122" s="87"/>
      <c r="C122" s="87"/>
      <c r="D122" s="87"/>
      <c r="E122" s="133" t="s">
        <v>113</v>
      </c>
      <c r="F122" s="133"/>
      <c r="G122" s="100"/>
    </row>
    <row r="123" spans="1:28" ht="15.75" customHeight="1" x14ac:dyDescent="0.2">
      <c r="A123" s="93" t="s">
        <v>120</v>
      </c>
      <c r="B123" s="87"/>
      <c r="C123" s="87"/>
      <c r="D123" s="87"/>
      <c r="E123" s="134" t="s">
        <v>111</v>
      </c>
      <c r="F123" s="134"/>
    </row>
    <row r="124" spans="1:28" ht="15" x14ac:dyDescent="0.2">
      <c r="A124" s="93" t="s">
        <v>118</v>
      </c>
      <c r="B124" s="87"/>
      <c r="C124" s="87"/>
      <c r="D124" s="87"/>
      <c r="E124" s="87"/>
      <c r="F124" s="87"/>
    </row>
    <row r="125" spans="1:28" ht="41.25" customHeight="1" x14ac:dyDescent="0.15"/>
  </sheetData>
  <mergeCells count="7">
    <mergeCell ref="E122:F122"/>
    <mergeCell ref="E123:F123"/>
    <mergeCell ref="A1:F1"/>
    <mergeCell ref="A3:F3"/>
    <mergeCell ref="A4:F4"/>
    <mergeCell ref="A118:F118"/>
    <mergeCell ref="A119:F119"/>
  </mergeCells>
  <pageMargins left="0.74803149606299213" right="0.74803149606299213" top="0.98425196850393704" bottom="0.98425196850393704" header="0.51181102362204722" footer="0.51181102362204722"/>
  <pageSetup paperSize="9" scale="50" orientation="landscape" r:id="rId1"/>
  <rowBreaks count="1" manualBreakCount="1">
    <brk id="9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</vt:lpstr>
      <vt:lpstr>A1 P i R - ekonomska klasif.</vt:lpstr>
      <vt:lpstr>A2 P i R - prema izvorima fin</vt:lpstr>
      <vt:lpstr>A3 - R - prema funkcijskoj</vt:lpstr>
      <vt:lpstr>B1-Račun fin.pema ekonom.</vt:lpstr>
      <vt:lpstr>B2 - Račun fin.prema izvorima</vt:lpstr>
      <vt:lpstr>Posebni dio </vt:lpstr>
      <vt:lpstr>'A1 P i R - ekonomska klasif.'!Podrucje_ispisa</vt:lpstr>
      <vt:lpstr>'A2 P i R - prema izvorima fin'!Podrucje_ispisa</vt:lpstr>
      <vt:lpstr>'A3 - R - prema funkcijskoj'!Podrucje_ispisa</vt:lpstr>
      <vt:lpstr>'Posebni dio 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Korisnik</dc:creator>
  <cp:lastModifiedBy>Korisnik</cp:lastModifiedBy>
  <cp:lastPrinted>2025-10-22T06:23:13Z</cp:lastPrinted>
  <dcterms:created xsi:type="dcterms:W3CDTF">2025-10-20T10:22:37Z</dcterms:created>
  <dcterms:modified xsi:type="dcterms:W3CDTF">2025-12-29T10:08:29Z</dcterms:modified>
</cp:coreProperties>
</file>